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mc:Choice>
  </mc:AlternateContent>
  <xr:revisionPtr revIDLastSave="0" documentId="13_ncr:1_{FC095499-9F44-457D-AEF4-5CE44C7CDDE3}" xr6:coauthVersionLast="47" xr6:coauthVersionMax="47" xr10:uidLastSave="{00000000-0000-0000-0000-000000000000}"/>
  <bookViews>
    <workbookView xWindow="-120" yWindow="-120" windowWidth="19440" windowHeight="10440" xr2:uid="{00000000-000D-0000-FFFF-FFFF00000000}"/>
  </bookViews>
  <sheets>
    <sheet name="Schätzung der Nettoeinnahmen" sheetId="1" r:id="rId1"/>
    <sheet name="Hinweise" sheetId="2" r:id="rId2"/>
  </sheets>
  <externalReferences>
    <externalReference r:id="rId3"/>
  </externalReferences>
  <definedNames>
    <definedName name="ablage" localSheetId="1">[1]DB!#REF!</definedName>
    <definedName name="ablage">[1]DB!#REF!</definedName>
    <definedName name="_xlnm.Print_Area" localSheetId="0">'Schätzung der Nettoeinnahmen'!$A$1:$K$57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D14" i="1" l="1"/>
  <c r="F45" i="1" l="1"/>
  <c r="G45" i="1"/>
  <c r="H45" i="1"/>
  <c r="I45" i="1"/>
  <c r="B22" i="1" l="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I21" i="1"/>
  <c r="I22" i="1"/>
  <c r="I23" i="1"/>
  <c r="I24" i="1"/>
  <c r="I25" i="1"/>
  <c r="I26" i="1"/>
  <c r="I27" i="1"/>
  <c r="I28" i="1"/>
  <c r="I29" i="1"/>
  <c r="I30" i="1"/>
  <c r="I31" i="1"/>
  <c r="I32" i="1"/>
  <c r="I33" i="1"/>
  <c r="I34" i="1"/>
  <c r="I35" i="1"/>
  <c r="I36" i="1"/>
  <c r="I37" i="1"/>
  <c r="I38" i="1"/>
  <c r="I39" i="1"/>
  <c r="I40" i="1"/>
  <c r="I41" i="1"/>
  <c r="I42" i="1"/>
  <c r="I43" i="1"/>
  <c r="I44" i="1"/>
  <c r="H21" i="1"/>
  <c r="H22" i="1"/>
  <c r="H23" i="1"/>
  <c r="H24" i="1"/>
  <c r="H25" i="1"/>
  <c r="H26" i="1"/>
  <c r="H27" i="1"/>
  <c r="H28" i="1"/>
  <c r="H29" i="1"/>
  <c r="H30" i="1"/>
  <c r="H31" i="1"/>
  <c r="H32" i="1"/>
  <c r="H33" i="1"/>
  <c r="H34" i="1"/>
  <c r="H35" i="1"/>
  <c r="H36" i="1"/>
  <c r="H37" i="1"/>
  <c r="H38" i="1"/>
  <c r="H39" i="1"/>
  <c r="H40" i="1"/>
  <c r="H41" i="1"/>
  <c r="H42" i="1"/>
  <c r="H43" i="1"/>
  <c r="H44" i="1"/>
  <c r="G21" i="1"/>
  <c r="G22" i="1"/>
  <c r="G23" i="1"/>
  <c r="G24" i="1"/>
  <c r="G25" i="1"/>
  <c r="G26" i="1"/>
  <c r="G27" i="1"/>
  <c r="G28" i="1"/>
  <c r="G29" i="1"/>
  <c r="G30" i="1"/>
  <c r="G31" i="1"/>
  <c r="G32" i="1"/>
  <c r="G33" i="1"/>
  <c r="G34" i="1"/>
  <c r="G35" i="1"/>
  <c r="G36" i="1"/>
  <c r="G37" i="1"/>
  <c r="G38" i="1"/>
  <c r="G39" i="1"/>
  <c r="G40" i="1"/>
  <c r="G41" i="1"/>
  <c r="G42" i="1"/>
  <c r="G43" i="1"/>
  <c r="G44" i="1"/>
  <c r="F21" i="1"/>
  <c r="F22" i="1"/>
  <c r="F23" i="1"/>
  <c r="F24" i="1"/>
  <c r="F25" i="1"/>
  <c r="F26" i="1"/>
  <c r="F27" i="1"/>
  <c r="F28" i="1"/>
  <c r="F29" i="1"/>
  <c r="F30" i="1"/>
  <c r="F31" i="1"/>
  <c r="F32" i="1"/>
  <c r="F33" i="1"/>
  <c r="F34" i="1"/>
  <c r="F35" i="1"/>
  <c r="F36" i="1"/>
  <c r="F37" i="1"/>
  <c r="F38" i="1"/>
  <c r="F39" i="1"/>
  <c r="F40" i="1"/>
  <c r="F41" i="1"/>
  <c r="F42" i="1"/>
  <c r="F43" i="1"/>
  <c r="F44" i="1"/>
  <c r="G46" i="1" l="1"/>
  <c r="H46" i="1"/>
  <c r="K11" i="1" s="1"/>
  <c r="K12" i="1" s="1"/>
  <c r="K13" i="1" s="1"/>
  <c r="K14" i="1" s="1"/>
  <c r="I46" i="1"/>
  <c r="F46" i="1"/>
  <c r="J45" i="1" l="1"/>
  <c r="J23" i="1"/>
  <c r="J25" i="1"/>
  <c r="J27" i="1"/>
  <c r="J29" i="1"/>
  <c r="J31" i="1"/>
  <c r="J33" i="1"/>
  <c r="J35" i="1"/>
  <c r="J37" i="1"/>
  <c r="J39" i="1"/>
  <c r="J41" i="1"/>
  <c r="J43" i="1"/>
  <c r="J21" i="1"/>
  <c r="J22" i="1"/>
  <c r="J24" i="1"/>
  <c r="J26" i="1"/>
  <c r="J28" i="1"/>
  <c r="J30" i="1"/>
  <c r="J32" i="1"/>
  <c r="J34" i="1"/>
  <c r="J36" i="1"/>
  <c r="J38" i="1"/>
  <c r="J40" i="1"/>
  <c r="J42" i="1"/>
  <c r="J44" i="1"/>
  <c r="D46" i="1"/>
  <c r="E46" i="1"/>
  <c r="C46" i="1"/>
  <c r="J46" i="1" l="1"/>
</calcChain>
</file>

<file path=xl/sharedStrings.xml><?xml version="1.0" encoding="utf-8"?>
<sst xmlns="http://schemas.openxmlformats.org/spreadsheetml/2006/main" count="81" uniqueCount="73">
  <si>
    <t>Grunddaten</t>
  </si>
  <si>
    <t>Restwert</t>
  </si>
  <si>
    <t>Eingangsdaten</t>
  </si>
  <si>
    <t>Posten</t>
  </si>
  <si>
    <t>Formel</t>
  </si>
  <si>
    <t>Wert</t>
  </si>
  <si>
    <t>abgezinste Nettoeinnahmen</t>
  </si>
  <si>
    <t>Jahre
(n)</t>
  </si>
  <si>
    <t>Betriebs-
ausgaben</t>
  </si>
  <si>
    <t xml:space="preserve">Investitionskosten des Projektes  </t>
  </si>
  <si>
    <t>Ergebnisdaten</t>
  </si>
  <si>
    <t>Datum der Bearbeitung (TT.MM.JJJJ)</t>
  </si>
  <si>
    <t>Abzinsungssatz</t>
  </si>
  <si>
    <t>EU-Zuschuss</t>
  </si>
  <si>
    <t>Abzinsungsdaten</t>
  </si>
  <si>
    <t>abgezinste Einnahmen - abgezinste Betriebskosten + abgezinster Restwert</t>
  </si>
  <si>
    <t>anteilige Nettoeinnahmen an förderfähigen Kosten</t>
  </si>
  <si>
    <t>förderf. Anteil Investitionskosten</t>
  </si>
  <si>
    <t>Nettoeinnahmen</t>
  </si>
  <si>
    <t>förderfähige Investitionskosten - anteilige Nettoeinnahmen an förderfähigen Kosten</t>
  </si>
  <si>
    <t>förderfähige Ausgaben nach Reduzierung * Fördersatz</t>
  </si>
  <si>
    <t>förderfähige Investitionskosten nach Reduzierung</t>
  </si>
  <si>
    <t>abgezinste Nettoeinnahmen * förderfähiger Anteil Investitionskosten</t>
  </si>
  <si>
    <t>Jahr</t>
  </si>
  <si>
    <t>geplante/anerkannte förderfähige Investitionskosten des Projektes</t>
  </si>
  <si>
    <t>Fördersatz</t>
  </si>
  <si>
    <t>Berechnung des EU-Zuschusses bei Einnahmen schaffenden Vorhaben (EUR) nach Art. 61 Abs. 3 Unterabsatz b) VO (EU) Nr. 1303/2013</t>
  </si>
  <si>
    <t>Name des Zuwendungsempfängers</t>
  </si>
  <si>
    <t>Projekt-Nummer</t>
  </si>
  <si>
    <r>
      <t xml:space="preserve">Projekt-Titel </t>
    </r>
    <r>
      <rPr>
        <sz val="10"/>
        <rFont val="Arial"/>
        <family val="2"/>
      </rPr>
      <t>(Kurzbezeichnung)</t>
    </r>
  </si>
  <si>
    <t>Eingabefelder sind gelb unterlegt.</t>
  </si>
  <si>
    <t>Ergebnisfelder sind grün unterlegt.</t>
  </si>
  <si>
    <r>
      <rPr>
        <b/>
        <vertAlign val="superscript"/>
        <sz val="10"/>
        <rFont val="Arial"/>
        <family val="2"/>
      </rPr>
      <t>1</t>
    </r>
    <r>
      <rPr>
        <b/>
        <sz val="10"/>
        <rFont val="Arial"/>
        <family val="2"/>
      </rPr>
      <t xml:space="preserve"> Bitte beachten Sie bezüglich der einzugebenden Daten die Informationen im Hinweisreiter.</t>
    </r>
  </si>
  <si>
    <r>
      <t>Betriebs-
ausgaben</t>
    </r>
    <r>
      <rPr>
        <b/>
        <vertAlign val="superscript"/>
        <sz val="10"/>
        <color indexed="9"/>
        <rFont val="Arial"/>
        <family val="2"/>
      </rPr>
      <t>1</t>
    </r>
  </si>
  <si>
    <r>
      <t>Betriebs-
einnahmen</t>
    </r>
    <r>
      <rPr>
        <b/>
        <vertAlign val="superscript"/>
        <sz val="10"/>
        <color indexed="9"/>
        <rFont val="Arial"/>
        <family val="2"/>
      </rPr>
      <t>1</t>
    </r>
  </si>
  <si>
    <r>
      <t>Restwert</t>
    </r>
    <r>
      <rPr>
        <b/>
        <vertAlign val="superscript"/>
        <sz val="10"/>
        <color indexed="9"/>
        <rFont val="Arial"/>
        <family val="2"/>
      </rPr>
      <t>1</t>
    </r>
  </si>
  <si>
    <t>Hinweise zu den Eingaben im Berechnungstool</t>
  </si>
  <si>
    <t>1.</t>
  </si>
  <si>
    <t>Einnahmen und Betriebsausgaben</t>
  </si>
  <si>
    <r>
      <rPr>
        <u/>
        <sz val="11"/>
        <color rgb="FF231F20"/>
        <rFont val="Arial"/>
        <family val="2"/>
      </rPr>
      <t>Einnahmen</t>
    </r>
    <r>
      <rPr>
        <sz val="11"/>
        <color rgb="FF231F20"/>
        <rFont val="Arial"/>
        <family val="2"/>
      </rPr>
      <t>:</t>
    </r>
  </si>
  <si>
    <r>
      <rPr>
        <u/>
        <sz val="11"/>
        <color rgb="FF231F20"/>
        <rFont val="Arial"/>
        <family val="2"/>
      </rPr>
      <t>Betriebsausgaben</t>
    </r>
    <r>
      <rPr>
        <sz val="11"/>
        <color rgb="FF231F20"/>
        <rFont val="Arial"/>
        <family val="2"/>
      </rPr>
      <t xml:space="preserve">: </t>
    </r>
  </si>
  <si>
    <t>Übersteigen die Einnahmen die Betriebsausgaben, liegen Nettoeinnahmen vor. Nettoeinnahmen reduzieren die förderfähigen Ausgaben des Vorhabens.</t>
  </si>
  <si>
    <t>2.</t>
  </si>
  <si>
    <t>Bezugszeitraum</t>
  </si>
  <si>
    <t xml:space="preserve">Die Nettoeinnahmen eines Vorhabens werden für einen sektorabhängigen Bezugszeitraum berechnet, in den das Vorhaben fällt. </t>
  </si>
  <si>
    <t>Der Bezugszeitraum umfasst dabei sowohl die Durchführung des Vorhabens als auch den Zeitraum nach Abschluss.</t>
  </si>
  <si>
    <t>Sektor</t>
  </si>
  <si>
    <t>Schienenverkehr</t>
  </si>
  <si>
    <t>Wasserversorgung/Abwasserentsorgung</t>
  </si>
  <si>
    <t>Straßen</t>
  </si>
  <si>
    <t>25-30</t>
  </si>
  <si>
    <t>Abfallentsorgung</t>
  </si>
  <si>
    <t>Häfen und Flughäfen</t>
  </si>
  <si>
    <t>Städtischer Nahverkehr</t>
  </si>
  <si>
    <t>Energie</t>
  </si>
  <si>
    <t>15-25</t>
  </si>
  <si>
    <t>Forschung und Innovation</t>
  </si>
  <si>
    <t>Breitband</t>
  </si>
  <si>
    <t>Unternehmensinfrastruktur</t>
  </si>
  <si>
    <t>10-15</t>
  </si>
  <si>
    <t>Andere Sektoren</t>
  </si>
  <si>
    <t>3.</t>
  </si>
  <si>
    <t>Restwert der Investition:</t>
  </si>
  <si>
    <t>Für eine Investition, für die auch nach dem Bezugszeitraum noch Einnahmen zu erwarten sind, muss der Restwert (nach Bezugszeitraum geschätzte Nettoeinnahmen) 
ermittelt und in die Berechnung mit aufgenommen werden, allerdings nur dann, wenn im Bezugszeitraum Nettoeinnahmen erwirtschaftet werden.</t>
  </si>
  <si>
    <t>4.</t>
  </si>
  <si>
    <t>Abzinsung der Zahlungsströme:</t>
  </si>
  <si>
    <t>Bei der Berechnung der Einnahmen und Kosten werden nur die planbaren ab- und eingehenden Zahlungsströme berücksichtigt. Die Zahlungsströme werden
jeweils für das Jahr ermittelt, in dem sie während des jeweiligen Bezugszeitraums voraussichtlich ab- oder eingehen werden.</t>
  </si>
  <si>
    <t>Buchhaltungspositionen, denen keine Zahlungen entsprechen, wie Abschreibungen oder Rückstellungen für Wiederbeschaffungskosten oder unvorhergesehene Ausgaben, 
werden von der Berechnung ausgenommen. Die Zahlungsströme werden anhand eines Abzinsungssatzes von 4 Prozent abgezinst.</t>
  </si>
  <si>
    <r>
      <t xml:space="preserve">Vorhabenszeitraum </t>
    </r>
    <r>
      <rPr>
        <b/>
        <sz val="8"/>
        <rFont val="Arial"/>
        <family val="2"/>
      </rPr>
      <t xml:space="preserve">(von TT.MM.JJJJ) (bis TT.MM.JJJJ) </t>
    </r>
  </si>
  <si>
    <t>Einzutragen sind alle Geldzuflüsse, die nicht der Finanzierung des Vorhabens dienen, aber durch das Vorhaben erwirtschaftet werden und Ergebnis 
bzw. Nebenprodukt des Vorhabens sind. 
Weitere Informationen enthält das Merkblatt - Ermittlung Nettoeinnahmen (SAB-Vd. 60610).</t>
  </si>
  <si>
    <t>Einzutragen sind solche Betriebsausgaben, die im Rahmen der Vorhabensdurchführung anfallen, aber nicht bereits Gegenstand des Förderantrags sind. 
Weitere Informationen enthält das Merkblatt - Ermittlung Nettoeinnahmen (SAB-Vd. 60610).</t>
  </si>
  <si>
    <r>
      <t xml:space="preserve">Sächsische Aufbaubank – Förderbank –   </t>
    </r>
    <r>
      <rPr>
        <sz val="9"/>
        <rFont val="Arial"/>
        <family val="2"/>
      </rPr>
      <t xml:space="preserve">Gerberstraße 5,  04105 Leipzig     </t>
    </r>
    <r>
      <rPr>
        <b/>
        <sz val="9"/>
        <rFont val="Arial"/>
        <family val="2"/>
      </rPr>
      <t>Postanschrift:</t>
    </r>
    <r>
      <rPr>
        <sz val="9"/>
        <rFont val="Arial"/>
        <family val="2"/>
      </rPr>
      <t xml:space="preserve">  04022 Leipzig,    </t>
    </r>
    <r>
      <rPr>
        <b/>
        <sz val="9"/>
        <rFont val="Arial"/>
        <family val="2"/>
      </rPr>
      <t>Telefon</t>
    </r>
    <r>
      <rPr>
        <sz val="9"/>
        <rFont val="Arial"/>
        <family val="2"/>
      </rPr>
      <t xml:space="preserve">  0341 70292-0,  </t>
    </r>
    <r>
      <rPr>
        <b/>
        <sz val="9"/>
        <rFont val="Arial"/>
        <family val="2"/>
      </rPr>
      <t xml:space="preserve">   Internet:</t>
    </r>
    <r>
      <rPr>
        <sz val="9"/>
        <rFont val="Arial"/>
        <family val="2"/>
      </rPr>
      <t xml:space="preserve">  www.sab.sachsen.de  </t>
    </r>
  </si>
  <si>
    <r>
      <t xml:space="preserve">SWIFT/BIC: </t>
    </r>
    <r>
      <rPr>
        <sz val="9"/>
        <rFont val="Arial"/>
        <family val="2"/>
      </rPr>
      <t>SABDDE81XXX</t>
    </r>
    <r>
      <rPr>
        <b/>
        <sz val="9"/>
        <rFont val="Arial"/>
        <family val="2"/>
      </rPr>
      <t xml:space="preserve">      Gläubiger-ID:  </t>
    </r>
    <r>
      <rPr>
        <sz val="9"/>
        <rFont val="Arial"/>
        <family val="2"/>
      </rPr>
      <t>DE42ZZZ00000034715</t>
    </r>
    <r>
      <rPr>
        <b/>
        <sz val="9"/>
        <rFont val="Arial"/>
        <family val="2"/>
      </rPr>
      <t xml:space="preserve">      USt-ID:  </t>
    </r>
    <r>
      <rPr>
        <sz val="9"/>
        <rFont val="Arial"/>
        <family val="2"/>
      </rPr>
      <t>DE179593934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</si>
</sst>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0.00\ _€"/>
    <numFmt numFmtId="166" formatCode="#,##0.00\ &quot;€&quot;"/>
  </numFmts>
  <fonts count="20" x14ac:knownFonts="1">
    <font>
      <sz val="10"/>
      <name val="Arial"/>
      <charset val="238"/>
    </font>
    <font>
      <b/>
      <sz val="10"/>
      <name val="Arial"/>
      <family val="2"/>
      <charset val="238"/>
    </font>
    <font>
      <sz val="8"/>
      <name val="Arial"/>
      <family val="2"/>
    </font>
    <font>
      <b/>
      <sz val="10"/>
      <name val="Arial"/>
      <family val="2"/>
    </font>
    <font>
      <b/>
      <sz val="10"/>
      <color indexed="9"/>
      <name val="Arial"/>
      <family val="2"/>
      <charset val="238"/>
    </font>
    <font>
      <sz val="10"/>
      <name val="Arial"/>
      <family val="2"/>
    </font>
    <font>
      <sz val="10"/>
      <name val="Arial"/>
      <family val="2"/>
      <charset val="238"/>
    </font>
    <font>
      <b/>
      <i/>
      <sz val="10"/>
      <name val="Arial"/>
      <family val="2"/>
      <charset val="238"/>
    </font>
    <font>
      <b/>
      <sz val="12"/>
      <color indexed="9"/>
      <name val="Arial"/>
      <family val="2"/>
      <charset val="238"/>
    </font>
    <font>
      <b/>
      <sz val="8"/>
      <name val="Arial"/>
      <family val="2"/>
    </font>
    <font>
      <b/>
      <vertAlign val="superscript"/>
      <sz val="10"/>
      <name val="Arial"/>
      <family val="2"/>
    </font>
    <font>
      <b/>
      <vertAlign val="superscript"/>
      <sz val="10"/>
      <color indexed="9"/>
      <name val="Arial"/>
      <family val="2"/>
    </font>
    <font>
      <b/>
      <sz val="12"/>
      <name val="Arial"/>
      <family val="2"/>
    </font>
    <font>
      <sz val="11"/>
      <name val="Arial"/>
      <family val="2"/>
    </font>
    <font>
      <b/>
      <sz val="11"/>
      <name val="Arial"/>
      <family val="2"/>
    </font>
    <font>
      <b/>
      <sz val="11"/>
      <color rgb="FF231F20"/>
      <name val="Arial"/>
      <family val="2"/>
    </font>
    <font>
      <sz val="11"/>
      <color rgb="FF231F20"/>
      <name val="Arial"/>
      <family val="2"/>
    </font>
    <font>
      <u/>
      <sz val="11"/>
      <color rgb="FF231F20"/>
      <name val="Arial"/>
      <family val="2"/>
    </font>
    <font>
      <b/>
      <sz val="9"/>
      <name val="Arial"/>
      <family val="2"/>
    </font>
    <font>
      <sz val="9"/>
      <name val="Arial"/>
      <family val="2"/>
    </font>
  </fonts>
  <fills count="11">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indexed="65"/>
        <bgColor auto="1"/>
      </patternFill>
    </fill>
    <fill>
      <patternFill patternType="gray125">
        <fgColor theme="2"/>
        <bgColor rgb="FFFFFF99"/>
      </patternFill>
    </fill>
    <fill>
      <patternFill patternType="solid">
        <fgColor rgb="FFFFFF99"/>
        <bgColor indexed="64"/>
      </patternFill>
    </fill>
    <fill>
      <patternFill patternType="solid">
        <fgColor rgb="FFC4D79B"/>
        <bgColor indexed="64"/>
      </patternFill>
    </fill>
    <fill>
      <patternFill patternType="solid">
        <fgColor theme="6" tint="0.39994506668294322"/>
        <bgColor indexed="64"/>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medium">
        <color indexed="64"/>
      </left>
      <right style="thick">
        <color indexed="64"/>
      </right>
      <top style="medium">
        <color indexed="64"/>
      </top>
      <bottom style="thin">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145">
    <xf numFmtId="0" fontId="0" fillId="0" borderId="0" xfId="0"/>
    <xf numFmtId="0" fontId="1" fillId="0" borderId="0" xfId="0" applyFont="1" applyAlignment="1" applyProtection="1">
      <alignment horizontal="left"/>
    </xf>
    <xf numFmtId="0" fontId="6" fillId="0" borderId="0" xfId="0" applyFont="1" applyProtection="1"/>
    <xf numFmtId="0" fontId="1" fillId="0" borderId="0" xfId="0" applyFont="1" applyBorder="1" applyProtection="1"/>
    <xf numFmtId="165" fontId="6" fillId="0" borderId="0" xfId="0" applyNumberFormat="1" applyFont="1" applyBorder="1" applyProtection="1"/>
    <xf numFmtId="0" fontId="1" fillId="0" borderId="0" xfId="0" applyFont="1" applyAlignment="1" applyProtection="1"/>
    <xf numFmtId="164" fontId="1" fillId="0" borderId="0" xfId="0" applyNumberFormat="1" applyFont="1" applyFill="1" applyBorder="1" applyAlignment="1" applyProtection="1">
      <alignment horizontal="center" vertical="center" wrapText="1"/>
    </xf>
    <xf numFmtId="3" fontId="6" fillId="0" borderId="0" xfId="0" applyNumberFormat="1" applyFont="1" applyProtection="1"/>
    <xf numFmtId="4" fontId="1" fillId="0" borderId="3" xfId="0" applyNumberFormat="1" applyFont="1" applyFill="1" applyBorder="1" applyAlignment="1" applyProtection="1">
      <alignment horizontal="center" vertical="center"/>
    </xf>
    <xf numFmtId="4" fontId="1" fillId="0" borderId="32" xfId="0" applyNumberFormat="1" applyFont="1" applyFill="1" applyBorder="1" applyAlignment="1" applyProtection="1">
      <alignment horizontal="center" vertical="center"/>
    </xf>
    <xf numFmtId="0" fontId="4" fillId="0" borderId="0" xfId="0" applyFont="1" applyFill="1" applyAlignment="1" applyProtection="1"/>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33" xfId="0" applyFont="1" applyFill="1" applyBorder="1" applyAlignment="1" applyProtection="1">
      <alignment horizontal="center" vertical="center" wrapText="1"/>
    </xf>
    <xf numFmtId="0" fontId="3" fillId="0" borderId="0" xfId="0" applyFont="1" applyAlignment="1" applyProtection="1">
      <alignment horizontal="left"/>
    </xf>
    <xf numFmtId="0" fontId="6" fillId="0" borderId="0" xfId="0" applyFont="1" applyAlignment="1" applyProtection="1">
      <alignment horizontal="left" vertical="center"/>
    </xf>
    <xf numFmtId="0" fontId="1" fillId="0" borderId="0" xfId="0" applyFont="1" applyBorder="1" applyAlignment="1" applyProtection="1"/>
    <xf numFmtId="0" fontId="4" fillId="0" borderId="0" xfId="0" applyFont="1" applyFill="1" applyBorder="1" applyAlignment="1" applyProtection="1">
      <alignment horizontal="left" vertical="center"/>
    </xf>
    <xf numFmtId="14" fontId="1" fillId="0" borderId="0" xfId="0" applyNumberFormat="1" applyFont="1" applyFill="1" applyBorder="1" applyAlignment="1" applyProtection="1">
      <alignment horizontal="left" vertical="center"/>
      <protection locked="0"/>
    </xf>
    <xf numFmtId="10" fontId="1" fillId="0" borderId="0" xfId="0" applyNumberFormat="1" applyFont="1" applyFill="1" applyBorder="1" applyAlignment="1" applyProtection="1">
      <alignment horizontal="left" vertical="center"/>
    </xf>
    <xf numFmtId="166" fontId="1" fillId="0" borderId="0" xfId="0" applyNumberFormat="1" applyFont="1" applyFill="1" applyBorder="1" applyAlignment="1" applyProtection="1">
      <alignment horizontal="left" vertical="center"/>
      <protection locked="0"/>
    </xf>
    <xf numFmtId="10" fontId="1" fillId="0" borderId="0" xfId="0" applyNumberFormat="1" applyFont="1" applyFill="1" applyBorder="1" applyAlignment="1" applyProtection="1">
      <alignment horizontal="left" vertical="center"/>
      <protection locked="0"/>
    </xf>
    <xf numFmtId="166" fontId="5" fillId="7" borderId="14" xfId="0" applyNumberFormat="1" applyFont="1" applyFill="1" applyBorder="1" applyAlignment="1" applyProtection="1">
      <alignment horizontal="left" vertical="center"/>
    </xf>
    <xf numFmtId="166" fontId="1" fillId="7" borderId="12" xfId="0" applyNumberFormat="1" applyFont="1" applyFill="1" applyBorder="1" applyAlignment="1" applyProtection="1">
      <alignment horizontal="left" vertical="center"/>
    </xf>
    <xf numFmtId="166" fontId="1" fillId="7" borderId="26" xfId="0" applyNumberFormat="1" applyFont="1" applyFill="1" applyBorder="1" applyAlignment="1" applyProtection="1">
      <alignment horizontal="left" vertical="center"/>
    </xf>
    <xf numFmtId="4" fontId="6" fillId="6" borderId="11" xfId="0" applyNumberFormat="1" applyFont="1" applyFill="1" applyBorder="1" applyAlignment="1" applyProtection="1">
      <alignment horizontal="center" vertical="center"/>
      <protection locked="0"/>
    </xf>
    <xf numFmtId="4" fontId="6" fillId="6" borderId="14" xfId="0" applyNumberFormat="1" applyFont="1" applyFill="1" applyBorder="1" applyAlignment="1" applyProtection="1">
      <alignment horizontal="center" vertical="center"/>
      <protection locked="0"/>
    </xf>
    <xf numFmtId="4" fontId="6" fillId="6" borderId="30" xfId="0" applyNumberFormat="1" applyFont="1" applyFill="1" applyBorder="1" applyAlignment="1" applyProtection="1">
      <alignment horizontal="center" vertical="center"/>
      <protection locked="0"/>
    </xf>
    <xf numFmtId="4" fontId="6" fillId="6" borderId="31" xfId="0" applyNumberFormat="1" applyFont="1" applyFill="1" applyBorder="1" applyAlignment="1" applyProtection="1">
      <alignment horizontal="center" vertical="center"/>
      <protection locked="0"/>
    </xf>
    <xf numFmtId="4" fontId="6" fillId="8" borderId="10" xfId="0" applyNumberFormat="1" applyFont="1" applyFill="1" applyBorder="1" applyAlignment="1" applyProtection="1">
      <alignment horizontal="center" vertical="center"/>
    </xf>
    <xf numFmtId="4" fontId="6" fillId="8" borderId="11" xfId="0" applyNumberFormat="1" applyFont="1" applyFill="1" applyBorder="1" applyAlignment="1" applyProtection="1">
      <alignment horizontal="center" vertical="center"/>
    </xf>
    <xf numFmtId="4" fontId="6" fillId="8" borderId="27" xfId="0" applyNumberFormat="1" applyFont="1" applyFill="1" applyBorder="1" applyAlignment="1" applyProtection="1">
      <alignment horizontal="center" vertical="center"/>
    </xf>
    <xf numFmtId="4" fontId="6" fillId="8" borderId="34" xfId="0" applyNumberFormat="1" applyFont="1" applyFill="1" applyBorder="1" applyAlignment="1" applyProtection="1">
      <alignment horizontal="center" vertical="center"/>
    </xf>
    <xf numFmtId="4" fontId="6" fillId="8" borderId="29" xfId="0" applyNumberFormat="1" applyFont="1" applyFill="1" applyBorder="1" applyAlignment="1" applyProtection="1">
      <alignment horizontal="center" vertical="center"/>
    </xf>
    <xf numFmtId="4" fontId="6" fillId="8" borderId="0" xfId="0" applyNumberFormat="1" applyFont="1" applyFill="1" applyBorder="1" applyAlignment="1" applyProtection="1">
      <alignment horizontal="center" vertical="center"/>
    </xf>
    <xf numFmtId="4" fontId="1" fillId="9" borderId="5" xfId="0" applyNumberFormat="1" applyFont="1" applyFill="1" applyBorder="1" applyAlignment="1" applyProtection="1">
      <alignment horizontal="center" vertical="center" wrapText="1"/>
    </xf>
    <xf numFmtId="0" fontId="12" fillId="4" borderId="0" xfId="1" applyFont="1" applyFill="1"/>
    <xf numFmtId="0" fontId="13" fillId="4" borderId="0" xfId="1" applyFont="1" applyFill="1"/>
    <xf numFmtId="0" fontId="14" fillId="4" borderId="0" xfId="1" applyFont="1" applyFill="1" applyAlignment="1"/>
    <xf numFmtId="0" fontId="15" fillId="4" borderId="0" xfId="1" applyFont="1" applyFill="1" applyAlignment="1">
      <alignment vertical="center"/>
    </xf>
    <xf numFmtId="0" fontId="13" fillId="4" borderId="0" xfId="1" applyFont="1" applyFill="1" applyAlignment="1"/>
    <xf numFmtId="0" fontId="16" fillId="4" borderId="0" xfId="1" applyFont="1" applyFill="1" applyAlignment="1">
      <alignment vertical="top" wrapText="1"/>
    </xf>
    <xf numFmtId="0" fontId="16" fillId="4" borderId="0" xfId="1" applyFont="1" applyFill="1" applyAlignment="1"/>
    <xf numFmtId="0" fontId="14" fillId="4" borderId="0" xfId="1" applyFont="1" applyFill="1"/>
    <xf numFmtId="0" fontId="16" fillId="4" borderId="0" xfId="1" applyFont="1" applyFill="1" applyAlignment="1">
      <alignment vertical="center"/>
    </xf>
    <xf numFmtId="0" fontId="15" fillId="4" borderId="0" xfId="1" applyFont="1" applyFill="1" applyAlignment="1">
      <alignment horizontal="left" vertical="center"/>
    </xf>
    <xf numFmtId="0" fontId="16" fillId="10" borderId="0" xfId="1" applyFont="1" applyFill="1" applyAlignment="1">
      <alignment vertical="center"/>
    </xf>
    <xf numFmtId="49" fontId="16" fillId="10" borderId="0" xfId="1" applyNumberFormat="1" applyFont="1" applyFill="1" applyAlignment="1">
      <alignment horizontal="right" vertical="center"/>
    </xf>
    <xf numFmtId="49" fontId="16" fillId="4" borderId="0" xfId="1" applyNumberFormat="1" applyFont="1" applyFill="1" applyAlignment="1">
      <alignment horizontal="right" vertical="center"/>
    </xf>
    <xf numFmtId="0" fontId="1" fillId="3" borderId="41" xfId="0" applyFont="1" applyFill="1" applyBorder="1" applyAlignment="1" applyProtection="1">
      <alignment horizontal="center" vertical="center"/>
    </xf>
    <xf numFmtId="4" fontId="3" fillId="9" borderId="42" xfId="0" applyNumberFormat="1" applyFont="1" applyFill="1" applyBorder="1" applyAlignment="1" applyProtection="1">
      <alignment horizontal="center" vertical="center"/>
    </xf>
    <xf numFmtId="4" fontId="5" fillId="9" borderId="27" xfId="0" applyNumberFormat="1" applyFont="1" applyFill="1" applyBorder="1" applyAlignment="1" applyProtection="1">
      <alignment horizontal="center" vertical="center"/>
    </xf>
    <xf numFmtId="4" fontId="5" fillId="9" borderId="41" xfId="0" applyNumberFormat="1" applyFont="1" applyFill="1" applyBorder="1" applyAlignment="1" applyProtection="1">
      <alignment horizontal="center" vertical="center"/>
    </xf>
    <xf numFmtId="14" fontId="1" fillId="6" borderId="7" xfId="0" applyNumberFormat="1" applyFont="1" applyFill="1" applyBorder="1" applyAlignment="1" applyProtection="1">
      <alignment horizontal="center" vertical="center"/>
      <protection locked="0"/>
    </xf>
    <xf numFmtId="14" fontId="1" fillId="6" borderId="25" xfId="0" applyNumberFormat="1" applyFont="1" applyFill="1" applyBorder="1" applyAlignment="1" applyProtection="1">
      <alignment horizontal="center" vertical="center"/>
      <protection locked="0"/>
    </xf>
    <xf numFmtId="4" fontId="1" fillId="8" borderId="49" xfId="0" applyNumberFormat="1" applyFont="1" applyFill="1" applyBorder="1" applyAlignment="1" applyProtection="1">
      <alignment horizontal="center" vertical="center"/>
    </xf>
    <xf numFmtId="4" fontId="1" fillId="8" borderId="50" xfId="0" applyNumberFormat="1" applyFont="1" applyFill="1" applyBorder="1" applyAlignment="1" applyProtection="1">
      <alignment horizontal="center" vertical="center"/>
    </xf>
    <xf numFmtId="4" fontId="1" fillId="8" borderId="51" xfId="0" applyNumberFormat="1" applyFont="1" applyFill="1" applyBorder="1" applyAlignment="1" applyProtection="1">
      <alignment horizontal="center" vertical="center"/>
    </xf>
    <xf numFmtId="4" fontId="1" fillId="0" borderId="16" xfId="0" quotePrefix="1" applyNumberFormat="1" applyFont="1" applyBorder="1" applyAlignment="1" applyProtection="1">
      <alignment horizontal="center" vertical="center"/>
    </xf>
    <xf numFmtId="4" fontId="1" fillId="0" borderId="4" xfId="0" applyNumberFormat="1" applyFont="1" applyBorder="1" applyAlignment="1" applyProtection="1">
      <alignment horizontal="center" vertical="center"/>
    </xf>
    <xf numFmtId="0" fontId="4" fillId="3" borderId="52" xfId="0" applyFont="1" applyFill="1" applyBorder="1" applyAlignment="1" applyProtection="1">
      <alignment horizontal="center" vertical="center" wrapText="1"/>
    </xf>
    <xf numFmtId="4" fontId="6" fillId="6" borderId="26" xfId="0" applyNumberFormat="1" applyFont="1" applyFill="1" applyBorder="1" applyAlignment="1" applyProtection="1">
      <alignment horizontal="center" vertical="center"/>
      <protection locked="0"/>
    </xf>
    <xf numFmtId="4" fontId="6" fillId="6" borderId="53" xfId="0" applyNumberFormat="1" applyFont="1" applyFill="1" applyBorder="1" applyAlignment="1" applyProtection="1">
      <alignment horizontal="center" vertical="center"/>
      <protection locked="0"/>
    </xf>
    <xf numFmtId="4" fontId="1" fillId="8" borderId="54" xfId="0" applyNumberFormat="1" applyFont="1" applyFill="1" applyBorder="1" applyAlignment="1" applyProtection="1">
      <alignment horizontal="center" vertical="center"/>
    </xf>
    <xf numFmtId="0" fontId="4" fillId="3" borderId="7" xfId="0" applyFont="1" applyFill="1" applyBorder="1" applyAlignment="1" applyProtection="1">
      <alignment horizontal="center" vertical="center" wrapText="1"/>
    </xf>
    <xf numFmtId="0" fontId="4" fillId="3" borderId="24"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1" fillId="0" borderId="15" xfId="0" applyFont="1" applyBorder="1" applyAlignment="1" applyProtection="1">
      <alignment horizontal="center" vertical="center"/>
    </xf>
    <xf numFmtId="4" fontId="1" fillId="0" borderId="55" xfId="0" applyNumberFormat="1" applyFont="1" applyBorder="1" applyAlignment="1" applyProtection="1">
      <alignment horizontal="center" vertical="center"/>
    </xf>
    <xf numFmtId="4" fontId="1" fillId="0" borderId="56" xfId="0" applyNumberFormat="1" applyFont="1" applyBorder="1" applyAlignment="1" applyProtection="1">
      <alignment horizontal="center" vertical="center"/>
    </xf>
    <xf numFmtId="4" fontId="1" fillId="0" borderId="57" xfId="0" applyNumberFormat="1" applyFont="1" applyBorder="1" applyAlignment="1" applyProtection="1">
      <alignment horizontal="center" vertical="center"/>
    </xf>
    <xf numFmtId="0" fontId="4" fillId="3" borderId="43" xfId="0" applyFont="1" applyFill="1" applyBorder="1" applyAlignment="1" applyProtection="1">
      <alignment horizontal="center" vertical="center" wrapText="1"/>
    </xf>
    <xf numFmtId="4" fontId="1" fillId="0" borderId="58" xfId="0" applyNumberFormat="1" applyFont="1" applyFill="1" applyBorder="1" applyAlignment="1" applyProtection="1">
      <alignment horizontal="center" vertical="center"/>
    </xf>
    <xf numFmtId="0" fontId="4" fillId="3" borderId="35" xfId="0" applyFont="1" applyFill="1" applyBorder="1" applyAlignment="1" applyProtection="1">
      <alignment horizontal="center" vertical="center" wrapText="1"/>
    </xf>
    <xf numFmtId="0" fontId="1" fillId="0" borderId="16" xfId="0" applyFont="1" applyBorder="1" applyAlignment="1" applyProtection="1">
      <alignment horizontal="center" vertical="center"/>
    </xf>
    <xf numFmtId="4" fontId="1" fillId="8" borderId="59" xfId="0" applyNumberFormat="1" applyFont="1" applyFill="1" applyBorder="1" applyAlignment="1" applyProtection="1">
      <alignment horizontal="center" vertical="center"/>
    </xf>
    <xf numFmtId="0" fontId="1" fillId="3" borderId="7" xfId="0" applyFont="1" applyFill="1" applyBorder="1" applyAlignment="1" applyProtection="1">
      <alignment horizontal="left" vertical="center"/>
    </xf>
    <xf numFmtId="0" fontId="1" fillId="3" borderId="8" xfId="0" applyFont="1" applyFill="1" applyBorder="1" applyAlignment="1" applyProtection="1">
      <alignment horizontal="left" vertical="center"/>
    </xf>
    <xf numFmtId="0" fontId="1" fillId="3" borderId="13" xfId="0" applyFont="1" applyFill="1" applyBorder="1" applyAlignment="1" applyProtection="1">
      <alignment horizontal="left" vertical="center"/>
    </xf>
    <xf numFmtId="0" fontId="1" fillId="3" borderId="1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39" xfId="0" applyFont="1" applyFill="1" applyBorder="1" applyAlignment="1" applyProtection="1">
      <alignment horizontal="left" vertical="center"/>
    </xf>
    <xf numFmtId="166" fontId="1" fillId="6" borderId="9" xfId="0" applyNumberFormat="1" applyFont="1" applyFill="1" applyBorder="1" applyAlignment="1" applyProtection="1">
      <alignment horizontal="center" vertical="center"/>
      <protection locked="0"/>
    </xf>
    <xf numFmtId="166" fontId="1" fillId="6" borderId="6" xfId="0" applyNumberFormat="1" applyFont="1" applyFill="1" applyBorder="1" applyAlignment="1" applyProtection="1">
      <alignment horizontal="center" vertical="center"/>
      <protection locked="0"/>
    </xf>
    <xf numFmtId="166" fontId="1" fillId="6" borderId="24" xfId="0" applyNumberFormat="1" applyFont="1" applyFill="1" applyBorder="1" applyAlignment="1" applyProtection="1">
      <alignment horizontal="center" vertical="center"/>
      <protection locked="0"/>
    </xf>
    <xf numFmtId="166" fontId="1" fillId="6" borderId="14" xfId="0" applyNumberFormat="1" applyFont="1" applyFill="1" applyBorder="1" applyAlignment="1" applyProtection="1">
      <alignment horizontal="center" vertical="center"/>
      <protection locked="0"/>
    </xf>
    <xf numFmtId="166" fontId="1" fillId="6" borderId="12" xfId="0" applyNumberFormat="1" applyFont="1" applyFill="1" applyBorder="1" applyAlignment="1" applyProtection="1">
      <alignment horizontal="center" vertical="center"/>
      <protection locked="0"/>
    </xf>
    <xf numFmtId="166" fontId="1" fillId="6" borderId="18" xfId="0" applyNumberFormat="1" applyFont="1" applyFill="1" applyBorder="1" applyAlignment="1" applyProtection="1">
      <alignment horizontal="center" vertical="center"/>
      <protection locked="0"/>
    </xf>
    <xf numFmtId="166" fontId="1" fillId="6" borderId="40" xfId="0" applyNumberFormat="1" applyFont="1" applyFill="1" applyBorder="1" applyAlignment="1" applyProtection="1">
      <alignment horizontal="center" vertical="center"/>
      <protection locked="0"/>
    </xf>
    <xf numFmtId="166" fontId="1" fillId="6" borderId="20" xfId="0" applyNumberFormat="1" applyFont="1" applyFill="1" applyBorder="1" applyAlignment="1" applyProtection="1">
      <alignment horizontal="center" vertical="center"/>
      <protection locked="0"/>
    </xf>
    <xf numFmtId="166" fontId="1" fillId="6" borderId="21" xfId="0" applyNumberFormat="1" applyFont="1" applyFill="1" applyBorder="1" applyAlignment="1" applyProtection="1">
      <alignment horizontal="center" vertical="center"/>
      <protection locked="0"/>
    </xf>
    <xf numFmtId="10" fontId="1" fillId="6" borderId="3" xfId="0" applyNumberFormat="1" applyFont="1" applyFill="1" applyBorder="1" applyAlignment="1" applyProtection="1">
      <alignment horizontal="center" vertical="center"/>
      <protection locked="0"/>
    </xf>
    <xf numFmtId="10" fontId="1" fillId="6" borderId="18" xfId="0" applyNumberFormat="1" applyFont="1" applyFill="1" applyBorder="1" applyAlignment="1" applyProtection="1">
      <alignment horizontal="center" vertical="center"/>
      <protection locked="0"/>
    </xf>
    <xf numFmtId="0" fontId="1" fillId="3" borderId="19"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wrapText="1"/>
    </xf>
    <xf numFmtId="14" fontId="1" fillId="6" borderId="22" xfId="0" applyNumberFormat="1" applyFont="1" applyFill="1" applyBorder="1" applyAlignment="1" applyProtection="1">
      <alignment horizontal="center" vertical="center"/>
      <protection locked="0"/>
    </xf>
    <xf numFmtId="14" fontId="1" fillId="6" borderId="23" xfId="0" applyNumberFormat="1" applyFont="1" applyFill="1" applyBorder="1" applyAlignment="1" applyProtection="1">
      <alignment horizontal="center" vertical="center"/>
      <protection locked="0"/>
    </xf>
    <xf numFmtId="0" fontId="8" fillId="2" borderId="0" xfId="0" applyFont="1" applyFill="1" applyAlignment="1" applyProtection="1">
      <alignment horizontal="left" vertical="center"/>
    </xf>
    <xf numFmtId="0" fontId="4" fillId="2" borderId="37" xfId="0" applyFont="1" applyFill="1" applyBorder="1" applyAlignment="1" applyProtection="1">
      <alignment horizontal="center" vertical="center"/>
    </xf>
    <xf numFmtId="0" fontId="4" fillId="2" borderId="36"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1" fillId="3" borderId="7" xfId="0" applyFont="1" applyFill="1" applyBorder="1" applyAlignment="1" applyProtection="1">
      <alignment horizontal="center" vertical="center" wrapText="1"/>
    </xf>
    <xf numFmtId="0" fontId="1" fillId="3" borderId="28"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44" xfId="0" applyFont="1" applyFill="1" applyBorder="1" applyAlignment="1" applyProtection="1">
      <alignment horizontal="center" vertical="center" wrapText="1"/>
    </xf>
    <xf numFmtId="0" fontId="1" fillId="3" borderId="45" xfId="0" applyFont="1" applyFill="1" applyBorder="1" applyAlignment="1" applyProtection="1">
      <alignment horizontal="center" vertical="center" wrapText="1"/>
    </xf>
    <xf numFmtId="0" fontId="1" fillId="3" borderId="46" xfId="0" applyFont="1" applyFill="1" applyBorder="1" applyAlignment="1" applyProtection="1">
      <alignment horizontal="center" vertical="center" wrapText="1"/>
    </xf>
    <xf numFmtId="10" fontId="1" fillId="5" borderId="47" xfId="0" applyNumberFormat="1" applyFont="1" applyFill="1" applyBorder="1" applyAlignment="1" applyProtection="1">
      <alignment horizontal="center" vertical="center"/>
    </xf>
    <xf numFmtId="10" fontId="1" fillId="5" borderId="48" xfId="0" applyNumberFormat="1" applyFont="1" applyFill="1" applyBorder="1" applyAlignment="1" applyProtection="1">
      <alignment horizontal="center" vertical="center"/>
    </xf>
    <xf numFmtId="0" fontId="1" fillId="3" borderId="13" xfId="0" applyFont="1" applyFill="1" applyBorder="1" applyAlignment="1" applyProtection="1">
      <alignment horizontal="center" vertical="center" wrapText="1"/>
    </xf>
    <xf numFmtId="0" fontId="1" fillId="3" borderId="26"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166" fontId="1" fillId="6" borderId="3" xfId="0" applyNumberFormat="1" applyFont="1" applyFill="1" applyBorder="1" applyAlignment="1" applyProtection="1">
      <alignment horizontal="center" vertical="center"/>
      <protection locked="0"/>
    </xf>
    <xf numFmtId="0" fontId="6" fillId="8" borderId="14" xfId="0" applyFont="1" applyFill="1" applyBorder="1" applyAlignment="1" applyProtection="1">
      <alignment horizontal="left" vertical="center"/>
    </xf>
    <xf numFmtId="0" fontId="6" fillId="8" borderId="12" xfId="0" applyFont="1" applyFill="1" applyBorder="1" applyAlignment="1" applyProtection="1">
      <alignment horizontal="left" vertical="center"/>
    </xf>
    <xf numFmtId="0" fontId="6" fillId="8" borderId="26" xfId="0" applyFont="1" applyFill="1" applyBorder="1" applyAlignment="1" applyProtection="1">
      <alignment horizontal="left" vertical="center"/>
    </xf>
    <xf numFmtId="0" fontId="3" fillId="4" borderId="0" xfId="0" applyFont="1" applyFill="1" applyBorder="1" applyAlignment="1" applyProtection="1">
      <alignment horizontal="left" vertical="top"/>
    </xf>
    <xf numFmtId="0" fontId="5" fillId="3" borderId="13"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0" fillId="0" borderId="11" xfId="0" applyBorder="1" applyAlignment="1">
      <alignment wrapText="1"/>
    </xf>
    <xf numFmtId="0" fontId="3" fillId="3" borderId="13"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wrapText="1"/>
    </xf>
    <xf numFmtId="0" fontId="1" fillId="3" borderId="39" xfId="0" applyFont="1" applyFill="1" applyBorder="1" applyAlignment="1" applyProtection="1">
      <alignment horizontal="center" vertical="center" wrapText="1"/>
    </xf>
    <xf numFmtId="0" fontId="0" fillId="0" borderId="39" xfId="0" applyBorder="1" applyAlignment="1">
      <alignment wrapTex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0" fillId="0" borderId="25" xfId="0" applyBorder="1" applyAlignment="1">
      <alignment wrapText="1"/>
    </xf>
    <xf numFmtId="0" fontId="1" fillId="3" borderId="13"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11"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1" fillId="3" borderId="3"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10" fontId="1" fillId="0" borderId="3" xfId="0" applyNumberFormat="1" applyFont="1" applyFill="1" applyBorder="1" applyAlignment="1" applyProtection="1">
      <alignment horizontal="center" vertical="center"/>
    </xf>
    <xf numFmtId="10" fontId="1" fillId="0" borderId="18" xfId="0" applyNumberFormat="1" applyFont="1" applyFill="1" applyBorder="1" applyAlignment="1" applyProtection="1">
      <alignment horizontal="center" vertical="center"/>
    </xf>
    <xf numFmtId="0" fontId="16" fillId="4" borderId="0" xfId="1" applyFont="1" applyFill="1" applyAlignment="1">
      <alignment horizontal="left" vertical="top" wrapText="1"/>
    </xf>
    <xf numFmtId="0" fontId="16" fillId="4" borderId="0" xfId="1" applyFont="1" applyFill="1" applyAlignment="1">
      <alignment horizontal="left" vertical="center" wrapText="1"/>
    </xf>
    <xf numFmtId="0" fontId="18" fillId="0" borderId="0" xfId="0" applyFont="1" applyAlignment="1">
      <alignment vertical="center"/>
    </xf>
  </cellXfs>
  <cellStyles count="2">
    <cellStyle name="Standard" xfId="0" builtinId="0"/>
    <cellStyle name="Standard 2" xfId="1" xr:uid="{00000000-0005-0000-0000-000001000000}"/>
  </cellStyles>
  <dxfs count="6">
    <dxf>
      <font>
        <b/>
        <i val="0"/>
        <condense val="0"/>
        <extend val="0"/>
        <color indexed="10"/>
      </font>
      <fill>
        <patternFill>
          <bgColor indexed="13"/>
        </patternFill>
      </fill>
      <border>
        <right style="thin">
          <color indexed="53"/>
        </right>
        <top style="thin">
          <color indexed="53"/>
        </top>
        <bottom style="thin">
          <color indexed="53"/>
        </bottom>
      </border>
    </dxf>
    <dxf>
      <font>
        <b/>
        <i val="0"/>
        <condense val="0"/>
        <extend val="0"/>
        <color indexed="17"/>
      </font>
      <border>
        <left/>
        <right/>
        <top/>
        <bottom/>
      </border>
    </dxf>
    <dxf>
      <font>
        <b/>
        <i val="0"/>
        <condense val="0"/>
        <extend val="0"/>
        <color indexed="10"/>
      </font>
      <fill>
        <patternFill>
          <bgColor indexed="13"/>
        </patternFill>
      </fill>
      <border>
        <right style="thin">
          <color indexed="53"/>
        </right>
        <top style="thin">
          <color indexed="53"/>
        </top>
        <bottom style="thin">
          <color indexed="53"/>
        </bottom>
      </border>
    </dxf>
    <dxf>
      <font>
        <b/>
        <i val="0"/>
        <condense val="0"/>
        <extend val="0"/>
        <color indexed="17"/>
      </font>
    </dxf>
    <dxf>
      <font>
        <b/>
        <i val="0"/>
        <condense val="0"/>
        <extend val="0"/>
        <color indexed="10"/>
      </font>
    </dxf>
    <dxf>
      <font>
        <b/>
        <i val="0"/>
        <condense val="0"/>
        <extend val="0"/>
        <color indexed="17"/>
      </font>
    </dxf>
  </dxfs>
  <tableStyles count="0" defaultTableStyle="TableStyleMedium9" defaultPivotStyle="PivotStyleLight16"/>
  <colors>
    <mruColors>
      <color rgb="FFC4D79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tarbeiter\a010393\Dokumentationen\Backup\RC\Testumgebung\fertig%20RC\fertig\Erstellung%20Marktentwicklung%20und%20W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Erstellung Report"/>
      <sheetName val="prm WP"/>
      <sheetName val="WP"/>
      <sheetName val="prm Swaps"/>
      <sheetName val="prm WP alt"/>
      <sheetName val="prm Swaps alt"/>
      <sheetName val="Swaps"/>
      <sheetName val="DB"/>
      <sheetName val="Vortag"/>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17"/>
    <pageSetUpPr fitToPage="1"/>
  </sheetPr>
  <dimension ref="A1:M57"/>
  <sheetViews>
    <sheetView showGridLines="0" tabSelected="1" view="pageBreakPreview" zoomScaleNormal="75" zoomScaleSheetLayoutView="100" workbookViewId="0">
      <selection activeCell="E2" sqref="E2:G2"/>
    </sheetView>
  </sheetViews>
  <sheetFormatPr baseColWidth="10" defaultColWidth="8.85546875" defaultRowHeight="12.75" x14ac:dyDescent="0.2"/>
  <cols>
    <col min="1" max="1" width="5.85546875" style="2" customWidth="1"/>
    <col min="2" max="2" width="5.42578125" style="2" customWidth="1"/>
    <col min="3" max="8" width="14.42578125" style="2" customWidth="1"/>
    <col min="9" max="9" width="12" style="2" customWidth="1"/>
    <col min="10" max="10" width="15.7109375" style="2" customWidth="1"/>
    <col min="11" max="11" width="19.140625" style="2" customWidth="1"/>
    <col min="12" max="12" width="18.42578125" style="2" customWidth="1"/>
    <col min="13" max="13" width="18.7109375" style="2" customWidth="1"/>
    <col min="14" max="15" width="10.7109375" style="2" customWidth="1"/>
    <col min="16" max="16384" width="8.85546875" style="2"/>
  </cols>
  <sheetData>
    <row r="1" spans="1:13" ht="13.5" thickBot="1" x14ac:dyDescent="0.25"/>
    <row r="2" spans="1:13" ht="24.6" customHeight="1" x14ac:dyDescent="0.2">
      <c r="A2" s="78" t="s">
        <v>27</v>
      </c>
      <c r="B2" s="79"/>
      <c r="C2" s="79"/>
      <c r="D2" s="79"/>
      <c r="E2" s="84"/>
      <c r="F2" s="85"/>
      <c r="G2" s="86"/>
      <c r="I2" s="22" t="s">
        <v>30</v>
      </c>
      <c r="J2" s="23"/>
      <c r="K2" s="24"/>
    </row>
    <row r="3" spans="1:13" ht="24.6" customHeight="1" x14ac:dyDescent="0.2">
      <c r="A3" s="80" t="s">
        <v>28</v>
      </c>
      <c r="B3" s="81"/>
      <c r="C3" s="81"/>
      <c r="D3" s="81"/>
      <c r="E3" s="87"/>
      <c r="F3" s="88"/>
      <c r="G3" s="89"/>
      <c r="I3" s="118" t="s">
        <v>31</v>
      </c>
      <c r="J3" s="119"/>
      <c r="K3" s="120"/>
    </row>
    <row r="4" spans="1:13" ht="24.6" customHeight="1" thickBot="1" x14ac:dyDescent="0.25">
      <c r="A4" s="82" t="s">
        <v>29</v>
      </c>
      <c r="B4" s="83"/>
      <c r="C4" s="83"/>
      <c r="D4" s="83"/>
      <c r="E4" s="90"/>
      <c r="F4" s="91"/>
      <c r="G4" s="92"/>
    </row>
    <row r="5" spans="1:13" ht="24.6" customHeight="1" x14ac:dyDescent="0.2">
      <c r="A5" s="14"/>
      <c r="C5" s="15"/>
    </row>
    <row r="7" spans="1:13" ht="35.450000000000003" customHeight="1" x14ac:dyDescent="0.2">
      <c r="A7" s="99" t="s">
        <v>26</v>
      </c>
      <c r="B7" s="99"/>
      <c r="C7" s="99"/>
      <c r="D7" s="99"/>
      <c r="E7" s="99"/>
      <c r="F7" s="99"/>
      <c r="G7" s="99"/>
      <c r="H7" s="99"/>
      <c r="I7" s="99"/>
      <c r="J7" s="99"/>
      <c r="K7" s="99"/>
      <c r="L7" s="10"/>
      <c r="M7" s="10"/>
    </row>
    <row r="8" spans="1:13" ht="13.5" thickBot="1" x14ac:dyDescent="0.25">
      <c r="A8" s="1"/>
      <c r="B8" s="1"/>
      <c r="C8" s="1"/>
      <c r="D8" s="1"/>
      <c r="E8" s="1"/>
      <c r="F8" s="1"/>
      <c r="G8" s="1"/>
    </row>
    <row r="9" spans="1:13" ht="25.5" customHeight="1" thickBot="1" x14ac:dyDescent="0.25">
      <c r="A9" s="103" t="s">
        <v>0</v>
      </c>
      <c r="B9" s="104"/>
      <c r="C9" s="104"/>
      <c r="D9" s="104"/>
      <c r="E9" s="105"/>
      <c r="F9" s="17"/>
      <c r="G9" s="130" t="s">
        <v>10</v>
      </c>
      <c r="H9" s="131"/>
      <c r="I9" s="131"/>
      <c r="J9" s="131"/>
      <c r="K9" s="132"/>
    </row>
    <row r="10" spans="1:13" ht="24.95" customHeight="1" x14ac:dyDescent="0.2">
      <c r="A10" s="106" t="s">
        <v>68</v>
      </c>
      <c r="B10" s="107"/>
      <c r="C10" s="108"/>
      <c r="D10" s="53"/>
      <c r="E10" s="54"/>
      <c r="F10" s="18"/>
      <c r="G10" s="133" t="s">
        <v>3</v>
      </c>
      <c r="H10" s="134"/>
      <c r="I10" s="135" t="s">
        <v>4</v>
      </c>
      <c r="J10" s="124"/>
      <c r="K10" s="49" t="s">
        <v>5</v>
      </c>
      <c r="L10" s="3"/>
    </row>
    <row r="11" spans="1:13" ht="48.6" customHeight="1" x14ac:dyDescent="0.2">
      <c r="A11" s="109" t="s">
        <v>12</v>
      </c>
      <c r="B11" s="110"/>
      <c r="C11" s="111"/>
      <c r="D11" s="112">
        <v>0.04</v>
      </c>
      <c r="E11" s="113"/>
      <c r="F11" s="19"/>
      <c r="G11" s="136" t="s">
        <v>6</v>
      </c>
      <c r="H11" s="137"/>
      <c r="I11" s="123" t="s">
        <v>15</v>
      </c>
      <c r="J11" s="124"/>
      <c r="K11" s="52">
        <f>H46</f>
        <v>0</v>
      </c>
      <c r="L11" s="4"/>
    </row>
    <row r="12" spans="1:13" ht="70.900000000000006" customHeight="1" x14ac:dyDescent="0.2">
      <c r="A12" s="114" t="s">
        <v>9</v>
      </c>
      <c r="B12" s="115"/>
      <c r="C12" s="116"/>
      <c r="D12" s="117"/>
      <c r="E12" s="89"/>
      <c r="F12" s="20"/>
      <c r="G12" s="122" t="s">
        <v>16</v>
      </c>
      <c r="H12" s="123"/>
      <c r="I12" s="123" t="s">
        <v>22</v>
      </c>
      <c r="J12" s="124"/>
      <c r="K12" s="51" t="e">
        <f>K11*D14</f>
        <v>#DIV/0!</v>
      </c>
      <c r="L12" s="4"/>
    </row>
    <row r="13" spans="1:13" ht="65.099999999999994" customHeight="1" x14ac:dyDescent="0.2">
      <c r="A13" s="114" t="s">
        <v>24</v>
      </c>
      <c r="B13" s="115"/>
      <c r="C13" s="116"/>
      <c r="D13" s="117"/>
      <c r="E13" s="89"/>
      <c r="F13" s="20"/>
      <c r="G13" s="125" t="s">
        <v>21</v>
      </c>
      <c r="H13" s="126"/>
      <c r="I13" s="126" t="s">
        <v>19</v>
      </c>
      <c r="J13" s="124"/>
      <c r="K13" s="50" t="e">
        <f>IF(K12&lt;0,D13,D13-K12)</f>
        <v>#DIV/0!</v>
      </c>
      <c r="L13" s="4"/>
    </row>
    <row r="14" spans="1:13" ht="54.75" customHeight="1" thickBot="1" x14ac:dyDescent="0.25">
      <c r="A14" s="138" t="s">
        <v>17</v>
      </c>
      <c r="B14" s="139"/>
      <c r="C14" s="139"/>
      <c r="D14" s="140" t="e">
        <f>D13/D12</f>
        <v>#DIV/0!</v>
      </c>
      <c r="E14" s="141"/>
      <c r="F14" s="19"/>
      <c r="G14" s="127" t="s">
        <v>13</v>
      </c>
      <c r="H14" s="128"/>
      <c r="I14" s="128" t="s">
        <v>20</v>
      </c>
      <c r="J14" s="129"/>
      <c r="K14" s="35" t="e">
        <f>K13*D15</f>
        <v>#DIV/0!</v>
      </c>
      <c r="L14" s="4"/>
    </row>
    <row r="15" spans="1:13" ht="54.75" customHeight="1" x14ac:dyDescent="0.2">
      <c r="A15" s="138" t="s">
        <v>25</v>
      </c>
      <c r="B15" s="139"/>
      <c r="C15" s="139"/>
      <c r="D15" s="93"/>
      <c r="E15" s="94"/>
      <c r="F15" s="21"/>
      <c r="G15" s="21"/>
      <c r="H15" s="1"/>
      <c r="I15" s="5"/>
      <c r="J15" s="5"/>
      <c r="K15" s="5"/>
      <c r="L15" s="6"/>
    </row>
    <row r="16" spans="1:13" s="5" customFormat="1" ht="30.6" customHeight="1" thickBot="1" x14ac:dyDescent="0.25">
      <c r="A16" s="95" t="s">
        <v>11</v>
      </c>
      <c r="B16" s="96"/>
      <c r="C16" s="96"/>
      <c r="D16" s="97"/>
      <c r="E16" s="98"/>
      <c r="F16" s="18"/>
      <c r="G16" s="18"/>
      <c r="L16" s="16"/>
      <c r="M16" s="6"/>
    </row>
    <row r="17" spans="1:12" s="5" customFormat="1" ht="30.6" customHeight="1" x14ac:dyDescent="0.2">
      <c r="L17" s="16"/>
    </row>
    <row r="18" spans="1:12" ht="13.5" thickBot="1" x14ac:dyDescent="0.25">
      <c r="A18" s="1"/>
      <c r="B18" s="1"/>
      <c r="C18" s="1"/>
      <c r="D18" s="1"/>
      <c r="E18" s="1"/>
      <c r="F18" s="1"/>
      <c r="G18" s="1"/>
      <c r="H18" s="5"/>
    </row>
    <row r="19" spans="1:12" ht="23.25" customHeight="1" thickTop="1" thickBot="1" x14ac:dyDescent="0.25">
      <c r="C19" s="100" t="s">
        <v>2</v>
      </c>
      <c r="D19" s="101"/>
      <c r="E19" s="101"/>
      <c r="F19" s="102"/>
      <c r="G19" s="100" t="s">
        <v>14</v>
      </c>
      <c r="H19" s="101"/>
      <c r="I19" s="101"/>
      <c r="J19" s="102"/>
    </row>
    <row r="20" spans="1:12" ht="43.15" customHeight="1" x14ac:dyDescent="0.2">
      <c r="A20" s="64" t="s">
        <v>7</v>
      </c>
      <c r="B20" s="65" t="s">
        <v>23</v>
      </c>
      <c r="C20" s="60" t="s">
        <v>33</v>
      </c>
      <c r="D20" s="11" t="s">
        <v>34</v>
      </c>
      <c r="E20" s="12" t="s">
        <v>35</v>
      </c>
      <c r="F20" s="75" t="s">
        <v>18</v>
      </c>
      <c r="G20" s="13" t="s">
        <v>8</v>
      </c>
      <c r="H20" s="11" t="s">
        <v>34</v>
      </c>
      <c r="I20" s="12" t="s">
        <v>1</v>
      </c>
      <c r="J20" s="73" t="s">
        <v>6</v>
      </c>
    </row>
    <row r="21" spans="1:12" ht="15.2" customHeight="1" x14ac:dyDescent="0.2">
      <c r="A21" s="66">
        <v>0</v>
      </c>
      <c r="B21" s="67">
        <f>YEAR(D10)</f>
        <v>1900</v>
      </c>
      <c r="C21" s="61"/>
      <c r="D21" s="25"/>
      <c r="E21" s="26"/>
      <c r="F21" s="74">
        <f t="shared" ref="F21:F45" si="0">D21-C21+E21</f>
        <v>0</v>
      </c>
      <c r="G21" s="29">
        <f t="shared" ref="G21:G45" si="1">C21/(1+$F$11)^$A21</f>
        <v>0</v>
      </c>
      <c r="H21" s="30">
        <f t="shared" ref="H21:H45" si="2">D21/(1+$F$11)^$A21</f>
        <v>0</v>
      </c>
      <c r="I21" s="31">
        <f t="shared" ref="I21:I45" si="3">E21/(1+$F$11)^$A21</f>
        <v>0</v>
      </c>
      <c r="J21" s="72">
        <f t="shared" ref="J21:J45" si="4">IF($H$46-$G$46&gt;0,H21-G21+I21,H21-G21)</f>
        <v>0</v>
      </c>
    </row>
    <row r="22" spans="1:12" ht="15.2" customHeight="1" x14ac:dyDescent="0.2">
      <c r="A22" s="66">
        <v>1</v>
      </c>
      <c r="B22" s="67">
        <f t="shared" ref="B22:B44" si="5">B21+1</f>
        <v>1901</v>
      </c>
      <c r="C22" s="61"/>
      <c r="D22" s="25"/>
      <c r="E22" s="26"/>
      <c r="F22" s="8">
        <f t="shared" si="0"/>
        <v>0</v>
      </c>
      <c r="G22" s="29">
        <f t="shared" si="1"/>
        <v>0</v>
      </c>
      <c r="H22" s="30">
        <f t="shared" si="2"/>
        <v>0</v>
      </c>
      <c r="I22" s="31">
        <f t="shared" si="3"/>
        <v>0</v>
      </c>
      <c r="J22" s="70">
        <f t="shared" si="4"/>
        <v>0</v>
      </c>
    </row>
    <row r="23" spans="1:12" ht="15.2" customHeight="1" x14ac:dyDescent="0.2">
      <c r="A23" s="66">
        <v>2</v>
      </c>
      <c r="B23" s="67">
        <f t="shared" si="5"/>
        <v>1902</v>
      </c>
      <c r="C23" s="61"/>
      <c r="D23" s="25"/>
      <c r="E23" s="26"/>
      <c r="F23" s="8">
        <f t="shared" si="0"/>
        <v>0</v>
      </c>
      <c r="G23" s="29">
        <f t="shared" si="1"/>
        <v>0</v>
      </c>
      <c r="H23" s="30">
        <f t="shared" si="2"/>
        <v>0</v>
      </c>
      <c r="I23" s="31">
        <f t="shared" si="3"/>
        <v>0</v>
      </c>
      <c r="J23" s="70">
        <f t="shared" si="4"/>
        <v>0</v>
      </c>
    </row>
    <row r="24" spans="1:12" ht="15.2" customHeight="1" x14ac:dyDescent="0.2">
      <c r="A24" s="66">
        <v>3</v>
      </c>
      <c r="B24" s="67">
        <f t="shared" si="5"/>
        <v>1903</v>
      </c>
      <c r="C24" s="61"/>
      <c r="D24" s="25"/>
      <c r="E24" s="26"/>
      <c r="F24" s="8">
        <f t="shared" si="0"/>
        <v>0</v>
      </c>
      <c r="G24" s="29">
        <f t="shared" si="1"/>
        <v>0</v>
      </c>
      <c r="H24" s="30">
        <f t="shared" si="2"/>
        <v>0</v>
      </c>
      <c r="I24" s="31">
        <f t="shared" si="3"/>
        <v>0</v>
      </c>
      <c r="J24" s="70">
        <f t="shared" si="4"/>
        <v>0</v>
      </c>
    </row>
    <row r="25" spans="1:12" ht="15.2" customHeight="1" x14ac:dyDescent="0.2">
      <c r="A25" s="66">
        <v>4</v>
      </c>
      <c r="B25" s="67">
        <f t="shared" si="5"/>
        <v>1904</v>
      </c>
      <c r="C25" s="61"/>
      <c r="D25" s="25"/>
      <c r="E25" s="26"/>
      <c r="F25" s="8">
        <f t="shared" si="0"/>
        <v>0</v>
      </c>
      <c r="G25" s="29">
        <f t="shared" si="1"/>
        <v>0</v>
      </c>
      <c r="H25" s="30">
        <f t="shared" si="2"/>
        <v>0</v>
      </c>
      <c r="I25" s="31">
        <f t="shared" si="3"/>
        <v>0</v>
      </c>
      <c r="J25" s="70">
        <f t="shared" si="4"/>
        <v>0</v>
      </c>
    </row>
    <row r="26" spans="1:12" ht="15.2" customHeight="1" x14ac:dyDescent="0.2">
      <c r="A26" s="66">
        <v>5</v>
      </c>
      <c r="B26" s="67">
        <f t="shared" si="5"/>
        <v>1905</v>
      </c>
      <c r="C26" s="61"/>
      <c r="D26" s="25"/>
      <c r="E26" s="26"/>
      <c r="F26" s="8">
        <f t="shared" si="0"/>
        <v>0</v>
      </c>
      <c r="G26" s="29">
        <f t="shared" si="1"/>
        <v>0</v>
      </c>
      <c r="H26" s="30">
        <f t="shared" si="2"/>
        <v>0</v>
      </c>
      <c r="I26" s="31">
        <f t="shared" si="3"/>
        <v>0</v>
      </c>
      <c r="J26" s="70">
        <f t="shared" si="4"/>
        <v>0</v>
      </c>
    </row>
    <row r="27" spans="1:12" ht="15.2" customHeight="1" x14ac:dyDescent="0.2">
      <c r="A27" s="66">
        <v>6</v>
      </c>
      <c r="B27" s="67">
        <f t="shared" si="5"/>
        <v>1906</v>
      </c>
      <c r="C27" s="61"/>
      <c r="D27" s="25"/>
      <c r="E27" s="26"/>
      <c r="F27" s="8">
        <f t="shared" si="0"/>
        <v>0</v>
      </c>
      <c r="G27" s="29">
        <f t="shared" si="1"/>
        <v>0</v>
      </c>
      <c r="H27" s="30">
        <f t="shared" si="2"/>
        <v>0</v>
      </c>
      <c r="I27" s="31">
        <f t="shared" si="3"/>
        <v>0</v>
      </c>
      <c r="J27" s="70">
        <f t="shared" si="4"/>
        <v>0</v>
      </c>
    </row>
    <row r="28" spans="1:12" ht="15.2" customHeight="1" x14ac:dyDescent="0.2">
      <c r="A28" s="66">
        <v>7</v>
      </c>
      <c r="B28" s="67">
        <f t="shared" si="5"/>
        <v>1907</v>
      </c>
      <c r="C28" s="61"/>
      <c r="D28" s="25"/>
      <c r="E28" s="26"/>
      <c r="F28" s="8">
        <f t="shared" si="0"/>
        <v>0</v>
      </c>
      <c r="G28" s="29">
        <f t="shared" si="1"/>
        <v>0</v>
      </c>
      <c r="H28" s="30">
        <f t="shared" si="2"/>
        <v>0</v>
      </c>
      <c r="I28" s="31">
        <f t="shared" si="3"/>
        <v>0</v>
      </c>
      <c r="J28" s="70">
        <f t="shared" si="4"/>
        <v>0</v>
      </c>
    </row>
    <row r="29" spans="1:12" ht="15.2" customHeight="1" x14ac:dyDescent="0.2">
      <c r="A29" s="66">
        <v>8</v>
      </c>
      <c r="B29" s="67">
        <f t="shared" si="5"/>
        <v>1908</v>
      </c>
      <c r="C29" s="61"/>
      <c r="D29" s="25"/>
      <c r="E29" s="26"/>
      <c r="F29" s="8">
        <f t="shared" si="0"/>
        <v>0</v>
      </c>
      <c r="G29" s="29">
        <f t="shared" si="1"/>
        <v>0</v>
      </c>
      <c r="H29" s="30">
        <f t="shared" si="2"/>
        <v>0</v>
      </c>
      <c r="I29" s="31">
        <f t="shared" si="3"/>
        <v>0</v>
      </c>
      <c r="J29" s="70">
        <f t="shared" si="4"/>
        <v>0</v>
      </c>
    </row>
    <row r="30" spans="1:12" ht="15.2" customHeight="1" x14ac:dyDescent="0.2">
      <c r="A30" s="66">
        <v>9</v>
      </c>
      <c r="B30" s="67">
        <f t="shared" si="5"/>
        <v>1909</v>
      </c>
      <c r="C30" s="61"/>
      <c r="D30" s="25"/>
      <c r="E30" s="26"/>
      <c r="F30" s="8">
        <f t="shared" si="0"/>
        <v>0</v>
      </c>
      <c r="G30" s="29">
        <f t="shared" si="1"/>
        <v>0</v>
      </c>
      <c r="H30" s="30">
        <f t="shared" si="2"/>
        <v>0</v>
      </c>
      <c r="I30" s="31">
        <f t="shared" si="3"/>
        <v>0</v>
      </c>
      <c r="J30" s="70">
        <f t="shared" si="4"/>
        <v>0</v>
      </c>
    </row>
    <row r="31" spans="1:12" ht="15.2" customHeight="1" x14ac:dyDescent="0.2">
      <c r="A31" s="66">
        <v>10</v>
      </c>
      <c r="B31" s="67">
        <f t="shared" si="5"/>
        <v>1910</v>
      </c>
      <c r="C31" s="61"/>
      <c r="D31" s="25"/>
      <c r="E31" s="26"/>
      <c r="F31" s="8">
        <f t="shared" si="0"/>
        <v>0</v>
      </c>
      <c r="G31" s="29">
        <f t="shared" si="1"/>
        <v>0</v>
      </c>
      <c r="H31" s="30">
        <f t="shared" si="2"/>
        <v>0</v>
      </c>
      <c r="I31" s="31">
        <f t="shared" si="3"/>
        <v>0</v>
      </c>
      <c r="J31" s="70">
        <f t="shared" si="4"/>
        <v>0</v>
      </c>
    </row>
    <row r="32" spans="1:12" ht="15.2" customHeight="1" x14ac:dyDescent="0.2">
      <c r="A32" s="66">
        <v>11</v>
      </c>
      <c r="B32" s="67">
        <f t="shared" si="5"/>
        <v>1911</v>
      </c>
      <c r="C32" s="61"/>
      <c r="D32" s="25"/>
      <c r="E32" s="26"/>
      <c r="F32" s="8">
        <f t="shared" si="0"/>
        <v>0</v>
      </c>
      <c r="G32" s="29">
        <f t="shared" si="1"/>
        <v>0</v>
      </c>
      <c r="H32" s="30">
        <f t="shared" si="2"/>
        <v>0</v>
      </c>
      <c r="I32" s="31">
        <f t="shared" si="3"/>
        <v>0</v>
      </c>
      <c r="J32" s="70">
        <f t="shared" si="4"/>
        <v>0</v>
      </c>
    </row>
    <row r="33" spans="1:10" ht="15.2" customHeight="1" x14ac:dyDescent="0.2">
      <c r="A33" s="66">
        <v>12</v>
      </c>
      <c r="B33" s="67">
        <f t="shared" si="5"/>
        <v>1912</v>
      </c>
      <c r="C33" s="61"/>
      <c r="D33" s="25"/>
      <c r="E33" s="26"/>
      <c r="F33" s="8">
        <f t="shared" si="0"/>
        <v>0</v>
      </c>
      <c r="G33" s="29">
        <f t="shared" si="1"/>
        <v>0</v>
      </c>
      <c r="H33" s="30">
        <f t="shared" si="2"/>
        <v>0</v>
      </c>
      <c r="I33" s="31">
        <f t="shared" si="3"/>
        <v>0</v>
      </c>
      <c r="J33" s="70">
        <f t="shared" si="4"/>
        <v>0</v>
      </c>
    </row>
    <row r="34" spans="1:10" ht="15.2" customHeight="1" x14ac:dyDescent="0.2">
      <c r="A34" s="66">
        <v>13</v>
      </c>
      <c r="B34" s="67">
        <f t="shared" si="5"/>
        <v>1913</v>
      </c>
      <c r="C34" s="61"/>
      <c r="D34" s="25"/>
      <c r="E34" s="26"/>
      <c r="F34" s="8">
        <f t="shared" si="0"/>
        <v>0</v>
      </c>
      <c r="G34" s="29">
        <f t="shared" si="1"/>
        <v>0</v>
      </c>
      <c r="H34" s="30">
        <f t="shared" si="2"/>
        <v>0</v>
      </c>
      <c r="I34" s="31">
        <f t="shared" si="3"/>
        <v>0</v>
      </c>
      <c r="J34" s="70">
        <f t="shared" si="4"/>
        <v>0</v>
      </c>
    </row>
    <row r="35" spans="1:10" ht="15.2" customHeight="1" x14ac:dyDescent="0.2">
      <c r="A35" s="66">
        <v>14</v>
      </c>
      <c r="B35" s="67">
        <f t="shared" si="5"/>
        <v>1914</v>
      </c>
      <c r="C35" s="61"/>
      <c r="D35" s="25"/>
      <c r="E35" s="26"/>
      <c r="F35" s="8">
        <f t="shared" si="0"/>
        <v>0</v>
      </c>
      <c r="G35" s="29">
        <f t="shared" si="1"/>
        <v>0</v>
      </c>
      <c r="H35" s="30">
        <f t="shared" si="2"/>
        <v>0</v>
      </c>
      <c r="I35" s="31">
        <f t="shared" si="3"/>
        <v>0</v>
      </c>
      <c r="J35" s="70">
        <f t="shared" si="4"/>
        <v>0</v>
      </c>
    </row>
    <row r="36" spans="1:10" ht="15.2" customHeight="1" x14ac:dyDescent="0.2">
      <c r="A36" s="66">
        <v>15</v>
      </c>
      <c r="B36" s="67">
        <f t="shared" si="5"/>
        <v>1915</v>
      </c>
      <c r="C36" s="61"/>
      <c r="D36" s="25"/>
      <c r="E36" s="26"/>
      <c r="F36" s="8">
        <f t="shared" si="0"/>
        <v>0</v>
      </c>
      <c r="G36" s="29">
        <f t="shared" si="1"/>
        <v>0</v>
      </c>
      <c r="H36" s="30">
        <f t="shared" si="2"/>
        <v>0</v>
      </c>
      <c r="I36" s="31">
        <f t="shared" si="3"/>
        <v>0</v>
      </c>
      <c r="J36" s="70">
        <f t="shared" si="4"/>
        <v>0</v>
      </c>
    </row>
    <row r="37" spans="1:10" ht="15.2" customHeight="1" x14ac:dyDescent="0.2">
      <c r="A37" s="66">
        <v>16</v>
      </c>
      <c r="B37" s="67">
        <f t="shared" si="5"/>
        <v>1916</v>
      </c>
      <c r="C37" s="61"/>
      <c r="D37" s="25"/>
      <c r="E37" s="26"/>
      <c r="F37" s="8">
        <f t="shared" si="0"/>
        <v>0</v>
      </c>
      <c r="G37" s="29">
        <f t="shared" si="1"/>
        <v>0</v>
      </c>
      <c r="H37" s="30">
        <f t="shared" si="2"/>
        <v>0</v>
      </c>
      <c r="I37" s="31">
        <f t="shared" si="3"/>
        <v>0</v>
      </c>
      <c r="J37" s="70">
        <f t="shared" si="4"/>
        <v>0</v>
      </c>
    </row>
    <row r="38" spans="1:10" ht="15.2" customHeight="1" x14ac:dyDescent="0.2">
      <c r="A38" s="66">
        <v>17</v>
      </c>
      <c r="B38" s="67">
        <f t="shared" si="5"/>
        <v>1917</v>
      </c>
      <c r="C38" s="61"/>
      <c r="D38" s="25"/>
      <c r="E38" s="26"/>
      <c r="F38" s="8">
        <f t="shared" si="0"/>
        <v>0</v>
      </c>
      <c r="G38" s="29">
        <f t="shared" si="1"/>
        <v>0</v>
      </c>
      <c r="H38" s="30">
        <f t="shared" si="2"/>
        <v>0</v>
      </c>
      <c r="I38" s="31">
        <f t="shared" si="3"/>
        <v>0</v>
      </c>
      <c r="J38" s="70">
        <f t="shared" si="4"/>
        <v>0</v>
      </c>
    </row>
    <row r="39" spans="1:10" ht="15.2" customHeight="1" x14ac:dyDescent="0.2">
      <c r="A39" s="66">
        <v>18</v>
      </c>
      <c r="B39" s="67">
        <f t="shared" si="5"/>
        <v>1918</v>
      </c>
      <c r="C39" s="61"/>
      <c r="D39" s="25"/>
      <c r="E39" s="26"/>
      <c r="F39" s="8">
        <f t="shared" si="0"/>
        <v>0</v>
      </c>
      <c r="G39" s="29">
        <f t="shared" si="1"/>
        <v>0</v>
      </c>
      <c r="H39" s="30">
        <f t="shared" si="2"/>
        <v>0</v>
      </c>
      <c r="I39" s="31">
        <f t="shared" si="3"/>
        <v>0</v>
      </c>
      <c r="J39" s="70">
        <f t="shared" si="4"/>
        <v>0</v>
      </c>
    </row>
    <row r="40" spans="1:10" ht="15.2" customHeight="1" x14ac:dyDescent="0.2">
      <c r="A40" s="66">
        <v>19</v>
      </c>
      <c r="B40" s="67">
        <f t="shared" si="5"/>
        <v>1919</v>
      </c>
      <c r="C40" s="61"/>
      <c r="D40" s="25"/>
      <c r="E40" s="26"/>
      <c r="F40" s="8">
        <f t="shared" si="0"/>
        <v>0</v>
      </c>
      <c r="G40" s="29">
        <f t="shared" si="1"/>
        <v>0</v>
      </c>
      <c r="H40" s="30">
        <f t="shared" si="2"/>
        <v>0</v>
      </c>
      <c r="I40" s="31">
        <f t="shared" si="3"/>
        <v>0</v>
      </c>
      <c r="J40" s="70">
        <f t="shared" si="4"/>
        <v>0</v>
      </c>
    </row>
    <row r="41" spans="1:10" ht="15.2" customHeight="1" x14ac:dyDescent="0.2">
      <c r="A41" s="66">
        <v>20</v>
      </c>
      <c r="B41" s="67">
        <f t="shared" si="5"/>
        <v>1920</v>
      </c>
      <c r="C41" s="61"/>
      <c r="D41" s="25"/>
      <c r="E41" s="26"/>
      <c r="F41" s="8">
        <f t="shared" si="0"/>
        <v>0</v>
      </c>
      <c r="G41" s="29">
        <f t="shared" si="1"/>
        <v>0</v>
      </c>
      <c r="H41" s="30">
        <f t="shared" si="2"/>
        <v>0</v>
      </c>
      <c r="I41" s="31">
        <f t="shared" si="3"/>
        <v>0</v>
      </c>
      <c r="J41" s="70">
        <f t="shared" si="4"/>
        <v>0</v>
      </c>
    </row>
    <row r="42" spans="1:10" ht="15.2" customHeight="1" x14ac:dyDescent="0.2">
      <c r="A42" s="66">
        <v>21</v>
      </c>
      <c r="B42" s="67">
        <f t="shared" si="5"/>
        <v>1921</v>
      </c>
      <c r="C42" s="61"/>
      <c r="D42" s="25"/>
      <c r="E42" s="26"/>
      <c r="F42" s="8">
        <f t="shared" si="0"/>
        <v>0</v>
      </c>
      <c r="G42" s="29">
        <f t="shared" si="1"/>
        <v>0</v>
      </c>
      <c r="H42" s="30">
        <f t="shared" si="2"/>
        <v>0</v>
      </c>
      <c r="I42" s="31">
        <f t="shared" si="3"/>
        <v>0</v>
      </c>
      <c r="J42" s="70">
        <f t="shared" si="4"/>
        <v>0</v>
      </c>
    </row>
    <row r="43" spans="1:10" ht="15.2" customHeight="1" x14ac:dyDescent="0.2">
      <c r="A43" s="66">
        <v>22</v>
      </c>
      <c r="B43" s="67">
        <f t="shared" si="5"/>
        <v>1922</v>
      </c>
      <c r="C43" s="61"/>
      <c r="D43" s="25"/>
      <c r="E43" s="26"/>
      <c r="F43" s="8">
        <f t="shared" si="0"/>
        <v>0</v>
      </c>
      <c r="G43" s="29">
        <f t="shared" si="1"/>
        <v>0</v>
      </c>
      <c r="H43" s="30">
        <f t="shared" si="2"/>
        <v>0</v>
      </c>
      <c r="I43" s="31">
        <f t="shared" si="3"/>
        <v>0</v>
      </c>
      <c r="J43" s="70">
        <f t="shared" si="4"/>
        <v>0</v>
      </c>
    </row>
    <row r="44" spans="1:10" ht="15.2" customHeight="1" x14ac:dyDescent="0.2">
      <c r="A44" s="66">
        <v>23</v>
      </c>
      <c r="B44" s="67">
        <f t="shared" si="5"/>
        <v>1923</v>
      </c>
      <c r="C44" s="61"/>
      <c r="D44" s="25"/>
      <c r="E44" s="26"/>
      <c r="F44" s="8">
        <f t="shared" si="0"/>
        <v>0</v>
      </c>
      <c r="G44" s="29">
        <f t="shared" si="1"/>
        <v>0</v>
      </c>
      <c r="H44" s="30">
        <f t="shared" si="2"/>
        <v>0</v>
      </c>
      <c r="I44" s="31">
        <f t="shared" si="3"/>
        <v>0</v>
      </c>
      <c r="J44" s="70">
        <f t="shared" si="4"/>
        <v>0</v>
      </c>
    </row>
    <row r="45" spans="1:10" ht="15.2" customHeight="1" thickBot="1" x14ac:dyDescent="0.25">
      <c r="A45" s="66">
        <v>24</v>
      </c>
      <c r="B45" s="68">
        <v>2040</v>
      </c>
      <c r="C45" s="62"/>
      <c r="D45" s="27"/>
      <c r="E45" s="28"/>
      <c r="F45" s="9">
        <f t="shared" si="0"/>
        <v>0</v>
      </c>
      <c r="G45" s="32">
        <f t="shared" si="1"/>
        <v>0</v>
      </c>
      <c r="H45" s="33">
        <f t="shared" si="2"/>
        <v>0</v>
      </c>
      <c r="I45" s="34">
        <f t="shared" si="3"/>
        <v>0</v>
      </c>
      <c r="J45" s="71">
        <f t="shared" si="4"/>
        <v>0</v>
      </c>
    </row>
    <row r="46" spans="1:10" ht="25.5" customHeight="1" thickBot="1" x14ac:dyDescent="0.25">
      <c r="A46" s="76"/>
      <c r="B46" s="69"/>
      <c r="C46" s="63">
        <f>SUM(C21:C44)</f>
        <v>0</v>
      </c>
      <c r="D46" s="56">
        <f>SUM(D21:D44)</f>
        <v>0</v>
      </c>
      <c r="E46" s="57">
        <f>SUM(E21:E44)</f>
        <v>0</v>
      </c>
      <c r="F46" s="58">
        <f>SUM(F21:F44)</f>
        <v>0</v>
      </c>
      <c r="G46" s="55">
        <f>SUM(G21:G45)</f>
        <v>0</v>
      </c>
      <c r="H46" s="56">
        <f>SUM(H21:H45)</f>
        <v>0</v>
      </c>
      <c r="I46" s="77">
        <f>SUM(I21:I45)</f>
        <v>0</v>
      </c>
      <c r="J46" s="59">
        <f>SUM(J21:J45)</f>
        <v>0</v>
      </c>
    </row>
    <row r="47" spans="1:10" x14ac:dyDescent="0.2">
      <c r="F47" s="7"/>
    </row>
    <row r="48" spans="1:10" ht="13.7" customHeight="1" x14ac:dyDescent="0.2">
      <c r="A48" s="121" t="s">
        <v>32</v>
      </c>
      <c r="B48" s="121"/>
      <c r="C48" s="121"/>
      <c r="D48" s="121"/>
      <c r="E48" s="121"/>
      <c r="F48" s="121"/>
      <c r="G48" s="121"/>
      <c r="H48" s="121"/>
      <c r="I48" s="121"/>
      <c r="J48" s="121"/>
    </row>
    <row r="56" spans="1:1" ht="12" customHeight="1" x14ac:dyDescent="0.2">
      <c r="A56" s="144" t="s">
        <v>71</v>
      </c>
    </row>
    <row r="57" spans="1:1" ht="11.1" customHeight="1" x14ac:dyDescent="0.2">
      <c r="A57" s="144" t="s">
        <v>72</v>
      </c>
    </row>
  </sheetData>
  <sheetProtection algorithmName="SHA-512" hashValue="9qlOLkOwFOpvyTtBYMzSOxhvh+jaXQDG9BHSzZb5wj+8dML71UlPaAMDpZLXuL6GBm6v0G+En1T/ekESVus/LA==" saltValue="LLABoAiTveV/liWHf2cWaw==" spinCount="100000" sheet="1" objects="1" scenarios="1" selectLockedCells="1"/>
  <mergeCells count="36">
    <mergeCell ref="I3:K3"/>
    <mergeCell ref="A48:J48"/>
    <mergeCell ref="G12:H12"/>
    <mergeCell ref="I12:J12"/>
    <mergeCell ref="G13:H13"/>
    <mergeCell ref="I13:J13"/>
    <mergeCell ref="G14:H14"/>
    <mergeCell ref="I14:J14"/>
    <mergeCell ref="G9:K9"/>
    <mergeCell ref="G10:H10"/>
    <mergeCell ref="I10:J10"/>
    <mergeCell ref="G11:H11"/>
    <mergeCell ref="I11:J11"/>
    <mergeCell ref="A14:C14"/>
    <mergeCell ref="D14:E14"/>
    <mergeCell ref="A15:C15"/>
    <mergeCell ref="D15:E15"/>
    <mergeCell ref="A16:C16"/>
    <mergeCell ref="D16:E16"/>
    <mergeCell ref="A7:K7"/>
    <mergeCell ref="C19:F19"/>
    <mergeCell ref="G19:J19"/>
    <mergeCell ref="A9:E9"/>
    <mergeCell ref="A10:C10"/>
    <mergeCell ref="A11:C11"/>
    <mergeCell ref="D11:E11"/>
    <mergeCell ref="A12:C12"/>
    <mergeCell ref="D12:E12"/>
    <mergeCell ref="A13:C13"/>
    <mergeCell ref="D13:E13"/>
    <mergeCell ref="A2:D2"/>
    <mergeCell ref="A3:D3"/>
    <mergeCell ref="A4:D4"/>
    <mergeCell ref="E2:G2"/>
    <mergeCell ref="E3:G3"/>
    <mergeCell ref="E4:G4"/>
  </mergeCells>
  <phoneticPr fontId="2" type="noConversion"/>
  <conditionalFormatting sqref="G14:I14">
    <cfRule type="expression" dxfId="5" priority="2" stopIfTrue="1">
      <formula>$K$15="förderungsfähig"</formula>
    </cfRule>
  </conditionalFormatting>
  <conditionalFormatting sqref="H49">
    <cfRule type="expression" dxfId="4" priority="3" stopIfTrue="1">
      <formula>#REF!="nicht förderungsfähig"</formula>
    </cfRule>
  </conditionalFormatting>
  <conditionalFormatting sqref="K14">
    <cfRule type="expression" dxfId="3" priority="1" stopIfTrue="1">
      <formula>$N$15="förderungsfähig"</formula>
    </cfRule>
  </conditionalFormatting>
  <conditionalFormatting sqref="L15">
    <cfRule type="expression" dxfId="2" priority="9" stopIfTrue="1">
      <formula>#REF!&lt;0</formula>
    </cfRule>
    <cfRule type="expression" dxfId="1" priority="10" stopIfTrue="1">
      <formula>#REF!&gt;0</formula>
    </cfRule>
  </conditionalFormatting>
  <conditionalFormatting sqref="M16">
    <cfRule type="expression" dxfId="0" priority="11" stopIfTrue="1">
      <formula>#REF!=""</formula>
    </cfRule>
  </conditionalFormatting>
  <pageMargins left="0.78740157480314965" right="0.6692913385826772" top="1.2598425196850394" bottom="0.31496062992125984" header="0.59055118110236227" footer="0.35433070866141736"/>
  <pageSetup paperSize="9" scale="61" orientation="portrait" r:id="rId1"/>
  <headerFooter>
    <oddHeader>&amp;L&amp;G&amp;R&amp;"-,Standard"&amp;11&amp;G</oddHeader>
    <oddFooter>&amp;L&amp;8 60043  02/22</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R34"/>
  <sheetViews>
    <sheetView topLeftCell="A31" workbookViewId="0">
      <selection activeCell="C9" sqref="C9:R9"/>
    </sheetView>
  </sheetViews>
  <sheetFormatPr baseColWidth="10" defaultColWidth="11.42578125" defaultRowHeight="14.25" x14ac:dyDescent="0.2"/>
  <cols>
    <col min="1" max="1" width="2.85546875" style="37" customWidth="1"/>
    <col min="2" max="2" width="3.85546875" style="37" customWidth="1"/>
    <col min="3" max="3" width="28.5703125" style="37" customWidth="1"/>
    <col min="4" max="4" width="13.42578125" style="37" bestFit="1" customWidth="1"/>
    <col min="5" max="16384" width="11.42578125" style="37"/>
  </cols>
  <sheetData>
    <row r="2" spans="2:18" ht="15.75" x14ac:dyDescent="0.25">
      <c r="B2" s="36" t="s">
        <v>36</v>
      </c>
    </row>
    <row r="3" spans="2:18" ht="19.149999999999999" customHeight="1" x14ac:dyDescent="0.2"/>
    <row r="4" spans="2:18" s="40" customFormat="1" ht="15" x14ac:dyDescent="0.25">
      <c r="B4" s="38" t="s">
        <v>37</v>
      </c>
      <c r="C4" s="39" t="s">
        <v>38</v>
      </c>
    </row>
    <row r="5" spans="2:18" s="40" customFormat="1" ht="10.15" customHeight="1" x14ac:dyDescent="0.25">
      <c r="B5" s="38"/>
      <c r="C5" s="39"/>
    </row>
    <row r="6" spans="2:18" s="40" customFormat="1" ht="20.45" customHeight="1" x14ac:dyDescent="0.25">
      <c r="B6" s="38"/>
      <c r="C6" s="41" t="s">
        <v>39</v>
      </c>
    </row>
    <row r="7" spans="2:18" s="40" customFormat="1" ht="58.7" customHeight="1" x14ac:dyDescent="0.25">
      <c r="B7" s="38"/>
      <c r="C7" s="142" t="s">
        <v>69</v>
      </c>
      <c r="D7" s="142"/>
      <c r="E7" s="142"/>
      <c r="F7" s="142"/>
      <c r="G7" s="142"/>
      <c r="H7" s="142"/>
      <c r="I7" s="142"/>
      <c r="J7" s="142"/>
      <c r="K7" s="142"/>
      <c r="L7" s="142"/>
      <c r="M7" s="142"/>
      <c r="N7" s="142"/>
      <c r="O7" s="142"/>
      <c r="P7" s="142"/>
      <c r="Q7" s="142"/>
      <c r="R7" s="142"/>
    </row>
    <row r="8" spans="2:18" s="40" customFormat="1" ht="20.45" customHeight="1" x14ac:dyDescent="0.25">
      <c r="B8" s="38"/>
      <c r="C8" s="41" t="s">
        <v>40</v>
      </c>
    </row>
    <row r="9" spans="2:18" s="40" customFormat="1" ht="32.25" customHeight="1" x14ac:dyDescent="0.25">
      <c r="B9" s="38"/>
      <c r="C9" s="142" t="s">
        <v>70</v>
      </c>
      <c r="D9" s="142"/>
      <c r="E9" s="142"/>
      <c r="F9" s="142"/>
      <c r="G9" s="142"/>
      <c r="H9" s="142"/>
      <c r="I9" s="142"/>
      <c r="J9" s="142"/>
      <c r="K9" s="142"/>
      <c r="L9" s="142"/>
      <c r="M9" s="142"/>
      <c r="N9" s="142"/>
      <c r="O9" s="142"/>
      <c r="P9" s="142"/>
      <c r="Q9" s="142"/>
      <c r="R9" s="142"/>
    </row>
    <row r="10" spans="2:18" s="40" customFormat="1" ht="22.7" customHeight="1" x14ac:dyDescent="0.2">
      <c r="C10" s="42" t="s">
        <v>41</v>
      </c>
    </row>
    <row r="11" spans="2:18" ht="30.75" customHeight="1" x14ac:dyDescent="0.2"/>
    <row r="12" spans="2:18" ht="15" x14ac:dyDescent="0.25">
      <c r="B12" s="38" t="s">
        <v>42</v>
      </c>
      <c r="C12" s="43" t="s">
        <v>43</v>
      </c>
    </row>
    <row r="13" spans="2:18" s="40" customFormat="1" x14ac:dyDescent="0.2">
      <c r="C13" s="42" t="s">
        <v>44</v>
      </c>
    </row>
    <row r="14" spans="2:18" x14ac:dyDescent="0.2">
      <c r="C14" s="44" t="s">
        <v>45</v>
      </c>
    </row>
    <row r="15" spans="2:18" x14ac:dyDescent="0.2">
      <c r="C15" s="44"/>
    </row>
    <row r="16" spans="2:18" ht="15" x14ac:dyDescent="0.2">
      <c r="C16" s="39" t="s">
        <v>46</v>
      </c>
      <c r="D16" s="45" t="s">
        <v>43</v>
      </c>
    </row>
    <row r="17" spans="2:18" ht="20.45" customHeight="1" x14ac:dyDescent="0.2">
      <c r="C17" s="46" t="s">
        <v>47</v>
      </c>
      <c r="D17" s="47">
        <v>30</v>
      </c>
    </row>
    <row r="18" spans="2:18" x14ac:dyDescent="0.2">
      <c r="C18" s="44" t="s">
        <v>48</v>
      </c>
      <c r="D18" s="48">
        <v>30</v>
      </c>
    </row>
    <row r="19" spans="2:18" x14ac:dyDescent="0.2">
      <c r="C19" s="46" t="s">
        <v>49</v>
      </c>
      <c r="D19" s="47" t="s">
        <v>50</v>
      </c>
    </row>
    <row r="20" spans="2:18" x14ac:dyDescent="0.2">
      <c r="C20" s="44" t="s">
        <v>51</v>
      </c>
      <c r="D20" s="48" t="s">
        <v>50</v>
      </c>
    </row>
    <row r="21" spans="2:18" x14ac:dyDescent="0.2">
      <c r="C21" s="46" t="s">
        <v>52</v>
      </c>
      <c r="D21" s="47">
        <v>25</v>
      </c>
    </row>
    <row r="22" spans="2:18" x14ac:dyDescent="0.2">
      <c r="C22" s="44" t="s">
        <v>53</v>
      </c>
      <c r="D22" s="48" t="s">
        <v>50</v>
      </c>
    </row>
    <row r="23" spans="2:18" x14ac:dyDescent="0.2">
      <c r="C23" s="46" t="s">
        <v>54</v>
      </c>
      <c r="D23" s="47" t="s">
        <v>55</v>
      </c>
    </row>
    <row r="24" spans="2:18" x14ac:dyDescent="0.2">
      <c r="C24" s="44" t="s">
        <v>56</v>
      </c>
      <c r="D24" s="48" t="s">
        <v>55</v>
      </c>
    </row>
    <row r="25" spans="2:18" x14ac:dyDescent="0.2">
      <c r="C25" s="46" t="s">
        <v>57</v>
      </c>
      <c r="D25" s="47" t="s">
        <v>55</v>
      </c>
    </row>
    <row r="26" spans="2:18" x14ac:dyDescent="0.2">
      <c r="C26" s="44" t="s">
        <v>58</v>
      </c>
      <c r="D26" s="48" t="s">
        <v>59</v>
      </c>
    </row>
    <row r="27" spans="2:18" x14ac:dyDescent="0.2">
      <c r="C27" s="46" t="s">
        <v>60</v>
      </c>
      <c r="D27" s="47" t="s">
        <v>59</v>
      </c>
    </row>
    <row r="28" spans="2:18" ht="30.75" customHeight="1" x14ac:dyDescent="0.2"/>
    <row r="29" spans="2:18" ht="15" x14ac:dyDescent="0.25">
      <c r="B29" s="38" t="s">
        <v>61</v>
      </c>
      <c r="C29" s="39" t="s">
        <v>62</v>
      </c>
    </row>
    <row r="30" spans="2:18" ht="30.75" customHeight="1" x14ac:dyDescent="0.2">
      <c r="C30" s="143" t="s">
        <v>63</v>
      </c>
      <c r="D30" s="143"/>
      <c r="E30" s="143"/>
      <c r="F30" s="143"/>
      <c r="G30" s="143"/>
      <c r="H30" s="143"/>
      <c r="I30" s="143"/>
      <c r="J30" s="143"/>
      <c r="K30" s="143"/>
      <c r="L30" s="143"/>
      <c r="M30" s="143"/>
      <c r="N30" s="143"/>
      <c r="O30" s="143"/>
      <c r="P30" s="143"/>
      <c r="Q30" s="143"/>
      <c r="R30" s="143"/>
    </row>
    <row r="31" spans="2:18" ht="30.75" customHeight="1" x14ac:dyDescent="0.2"/>
    <row r="32" spans="2:18" ht="15" x14ac:dyDescent="0.25">
      <c r="B32" s="38" t="s">
        <v>64</v>
      </c>
      <c r="C32" s="39" t="s">
        <v>65</v>
      </c>
    </row>
    <row r="33" spans="3:18" ht="33.75" customHeight="1" x14ac:dyDescent="0.2">
      <c r="C33" s="142" t="s">
        <v>66</v>
      </c>
      <c r="D33" s="142"/>
      <c r="E33" s="142"/>
      <c r="F33" s="142"/>
      <c r="G33" s="142"/>
      <c r="H33" s="142"/>
      <c r="I33" s="142"/>
      <c r="J33" s="142"/>
      <c r="K33" s="142"/>
      <c r="L33" s="142"/>
      <c r="M33" s="142"/>
      <c r="N33" s="142"/>
      <c r="O33" s="142"/>
      <c r="P33" s="142"/>
      <c r="Q33" s="142"/>
      <c r="R33" s="142"/>
    </row>
    <row r="34" spans="3:18" ht="32.25" customHeight="1" x14ac:dyDescent="0.2">
      <c r="C34" s="142" t="s">
        <v>67</v>
      </c>
      <c r="D34" s="142"/>
      <c r="E34" s="142"/>
      <c r="F34" s="142"/>
      <c r="G34" s="142"/>
      <c r="H34" s="142"/>
      <c r="I34" s="142"/>
      <c r="J34" s="142"/>
      <c r="K34" s="142"/>
      <c r="L34" s="142"/>
      <c r="M34" s="142"/>
      <c r="N34" s="142"/>
      <c r="O34" s="142"/>
      <c r="P34" s="142"/>
      <c r="Q34" s="142"/>
      <c r="R34" s="142"/>
    </row>
  </sheetData>
  <sheetProtection password="DEFB" sheet="1" objects="1" scenarios="1" selectLockedCells="1" selectUnlockedCells="1"/>
  <mergeCells count="5">
    <mergeCell ref="C7:R7"/>
    <mergeCell ref="C9:R9"/>
    <mergeCell ref="C30:R30"/>
    <mergeCell ref="C33:R33"/>
    <mergeCell ref="C34:R34"/>
  </mergeCells>
  <pageMargins left="0.70866141732283472" right="0.70866141732283472" top="0.78740157480314965" bottom="0.78740157480314965" header="0.31496062992125984" footer="0.31496062992125984"/>
  <pageSetup paperSize="9" scale="64" fitToHeight="10" orientation="landscape" r:id="rId1"/>
  <headerFooter>
    <oddHeader>&amp;R&amp;G</oddHeader>
    <oddFooter>&amp;L&amp;8 60043  09/20&amp;C&amp;8Seite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Schätzung der Nettoeinnahmen</vt:lpstr>
      <vt:lpstr>Hinweise</vt:lpstr>
      <vt:lpstr>'Schätzung der Nettoeinnahmen'!Druckbereich</vt:lpstr>
    </vt:vector>
  </TitlesOfParts>
  <Company>Regionální rada regionu soudržnosti Moravskoslezsko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RR SV</dc:creator>
  <cp:lastModifiedBy>Kunzmann, Antje</cp:lastModifiedBy>
  <cp:lastPrinted>2025-03-25T11:29:41Z</cp:lastPrinted>
  <dcterms:created xsi:type="dcterms:W3CDTF">2007-01-19T12:55:30Z</dcterms:created>
  <dcterms:modified xsi:type="dcterms:W3CDTF">2025-03-25T11:33:40Z</dcterms:modified>
</cp:coreProperties>
</file>