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DieseArbeitsmappe"/>
  <mc:AlternateContent xmlns:mc="http://schemas.openxmlformats.org/markup-compatibility/2006">
    <mc:Choice Requires="x15">
      <x15ac:absPath xmlns:x15ac="http://schemas.microsoft.com/office/spreadsheetml/2010/11/ac" url="H:\OP\Austausch\Vordruckwesen\Ausgang IT\MEV-4846 Excel FZ kurz - Teil2\"/>
    </mc:Choice>
  </mc:AlternateContent>
  <xr:revisionPtr revIDLastSave="0" documentId="8_{12F31988-2EB1-4D2D-B95F-56F267B5A92B}" xr6:coauthVersionLast="47" xr6:coauthVersionMax="47" xr10:uidLastSave="{00000000-0000-0000-0000-000000000000}"/>
  <bookViews>
    <workbookView xWindow="1875" yWindow="0" windowWidth="16155" windowHeight="9525" xr2:uid="{00000000-000D-0000-FFFF-FFFF00000000}"/>
  </bookViews>
  <sheets>
    <sheet name="Ausfüllhilfe" sheetId="2" r:id="rId1"/>
    <sheet name="Belegliste" sheetId="1" r:id="rId2"/>
  </sheets>
  <definedNames>
    <definedName name="_xlnm._FilterDatabase" localSheetId="1" hidden="1">Belegliste!$R$23:$Y$76</definedName>
    <definedName name="BEGINN" localSheetId="1">Belegliste!$T$20</definedName>
    <definedName name="_xlnm.Print_Area" localSheetId="0">Ausfüllhilfe!$A$1:$S$105</definedName>
    <definedName name="_xlnm.Print_Area" localSheetId="1">Belegliste!$A$1:$AA$88</definedName>
    <definedName name="Einzelansätze" localSheetId="1">Belegliste!$B$9:$B$19</definedName>
    <definedName name="ENDE" localSheetId="1">Belegliste!$U$20</definedName>
    <definedName name="Print_Area" localSheetId="0">Ausfüllhilfe!$A$1:$R$105</definedName>
    <definedName name="Print_Area" localSheetId="1">Belegliste!$A$1:$AA$89</definedName>
    <definedName name="Print_Titles" localSheetId="1">Belegliste!$22:$25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3" i="1" l="1"/>
  <c r="U74" i="1"/>
  <c r="U75" i="1"/>
  <c r="Y75" i="1" l="1"/>
  <c r="Y47" i="1"/>
  <c r="Y26" i="1"/>
  <c r="Y27" i="1" l="1"/>
  <c r="Y28" i="1"/>
  <c r="Y29" i="1"/>
  <c r="Y30" i="1"/>
  <c r="X54" i="1"/>
  <c r="W54" i="1"/>
  <c r="V54" i="1"/>
  <c r="U54" i="1"/>
  <c r="T54" i="1"/>
  <c r="S54" i="1"/>
  <c r="R54" i="1"/>
  <c r="V56" i="1" l="1"/>
  <c r="V57" i="1"/>
  <c r="V58" i="1"/>
  <c r="V59" i="1"/>
  <c r="V60" i="1"/>
  <c r="V61" i="1"/>
  <c r="V62" i="1"/>
  <c r="V63" i="1"/>
  <c r="V64" i="1"/>
  <c r="V65" i="1"/>
  <c r="V66" i="1"/>
  <c r="V67" i="1"/>
  <c r="V68" i="1"/>
  <c r="V69" i="1"/>
  <c r="U56" i="1"/>
  <c r="U57" i="1"/>
  <c r="U58" i="1"/>
  <c r="U59" i="1"/>
  <c r="U60" i="1"/>
  <c r="U61" i="1"/>
  <c r="U62" i="1"/>
  <c r="U63" i="1"/>
  <c r="U64" i="1"/>
  <c r="U65" i="1"/>
  <c r="U66" i="1"/>
  <c r="U67" i="1"/>
  <c r="U68" i="1"/>
  <c r="U69" i="1"/>
  <c r="T56" i="1"/>
  <c r="T57" i="1"/>
  <c r="T58" i="1"/>
  <c r="T59" i="1"/>
  <c r="T60" i="1"/>
  <c r="T61" i="1"/>
  <c r="T62" i="1"/>
  <c r="T63" i="1"/>
  <c r="T64" i="1"/>
  <c r="T65" i="1"/>
  <c r="T66" i="1"/>
  <c r="T67" i="1"/>
  <c r="T68" i="1"/>
  <c r="T69" i="1"/>
  <c r="T70" i="1"/>
  <c r="S56" i="1"/>
  <c r="S57" i="1"/>
  <c r="S58" i="1"/>
  <c r="S59" i="1"/>
  <c r="S60" i="1"/>
  <c r="S61" i="1"/>
  <c r="S62" i="1"/>
  <c r="S63" i="1"/>
  <c r="S64" i="1"/>
  <c r="S65" i="1"/>
  <c r="S66" i="1"/>
  <c r="S67" i="1"/>
  <c r="S68" i="1"/>
  <c r="S69" i="1"/>
  <c r="W57" i="1"/>
  <c r="X57" i="1"/>
  <c r="Y57" i="1"/>
  <c r="W58" i="1"/>
  <c r="X58" i="1"/>
  <c r="Y58" i="1"/>
  <c r="W59" i="1"/>
  <c r="X59" i="1"/>
  <c r="Y59" i="1"/>
  <c r="W60" i="1"/>
  <c r="X60" i="1"/>
  <c r="Y60" i="1"/>
  <c r="W61" i="1"/>
  <c r="X61" i="1"/>
  <c r="Y61" i="1"/>
  <c r="W62" i="1"/>
  <c r="X62" i="1"/>
  <c r="Y62" i="1"/>
  <c r="W63" i="1"/>
  <c r="X63" i="1"/>
  <c r="Y63" i="1"/>
  <c r="W64" i="1"/>
  <c r="X64" i="1"/>
  <c r="Y64" i="1"/>
  <c r="W65" i="1"/>
  <c r="X65" i="1"/>
  <c r="Y65" i="1"/>
  <c r="W66" i="1"/>
  <c r="X66" i="1"/>
  <c r="Y66" i="1"/>
  <c r="W67" i="1"/>
  <c r="X67" i="1"/>
  <c r="Y67" i="1"/>
  <c r="W68" i="1"/>
  <c r="X68" i="1"/>
  <c r="Y68" i="1"/>
  <c r="W69" i="1"/>
  <c r="X69" i="1"/>
  <c r="Y69" i="1"/>
  <c r="R56" i="1"/>
  <c r="R57" i="1"/>
  <c r="R58" i="1"/>
  <c r="R59" i="1"/>
  <c r="R60" i="1"/>
  <c r="R61" i="1"/>
  <c r="R62" i="1"/>
  <c r="R63" i="1"/>
  <c r="R64" i="1"/>
  <c r="R65" i="1"/>
  <c r="R66" i="1"/>
  <c r="R67" i="1"/>
  <c r="R68" i="1"/>
  <c r="R69" i="1"/>
  <c r="R26" i="1" l="1"/>
  <c r="R27" i="1"/>
  <c r="R73" i="1" l="1"/>
  <c r="S73" i="1"/>
  <c r="S74" i="1"/>
  <c r="S75" i="1"/>
  <c r="T73" i="1"/>
  <c r="T74" i="1"/>
  <c r="T75" i="1"/>
  <c r="X75" i="1"/>
  <c r="W75" i="1"/>
  <c r="V75" i="1"/>
  <c r="R75" i="1"/>
  <c r="O75" i="1"/>
  <c r="H11" i="1"/>
  <c r="H12" i="1"/>
  <c r="H13" i="1"/>
  <c r="H14" i="1"/>
  <c r="H15" i="1"/>
  <c r="H16" i="1"/>
  <c r="H17" i="1"/>
  <c r="H18" i="1"/>
  <c r="H19" i="1"/>
  <c r="B27" i="1" l="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l="1"/>
  <c r="Z72" i="1" s="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26" i="1"/>
  <c r="B73" i="1" l="1"/>
  <c r="B74" i="1" s="1"/>
  <c r="B75" i="1" s="1"/>
  <c r="W27" i="1"/>
  <c r="W28" i="1"/>
  <c r="W29" i="1"/>
  <c r="W30" i="1"/>
  <c r="W31" i="1"/>
  <c r="W32" i="1"/>
  <c r="W33" i="1"/>
  <c r="W34" i="1"/>
  <c r="W35" i="1"/>
  <c r="W36" i="1"/>
  <c r="W37" i="1"/>
  <c r="W38" i="1"/>
  <c r="W39" i="1"/>
  <c r="W40" i="1"/>
  <c r="W41" i="1"/>
  <c r="W42" i="1"/>
  <c r="W43" i="1"/>
  <c r="W44" i="1"/>
  <c r="W45" i="1"/>
  <c r="W46" i="1"/>
  <c r="W47" i="1"/>
  <c r="W48" i="1"/>
  <c r="W49" i="1"/>
  <c r="W50" i="1"/>
  <c r="W51" i="1"/>
  <c r="W52" i="1"/>
  <c r="W53" i="1"/>
  <c r="W55" i="1"/>
  <c r="W56" i="1"/>
  <c r="W70" i="1"/>
  <c r="W71" i="1"/>
  <c r="W72" i="1"/>
  <c r="W73" i="1"/>
  <c r="W74" i="1"/>
  <c r="W26" i="1"/>
  <c r="Y31" i="1"/>
  <c r="Y32" i="1"/>
  <c r="Y33" i="1"/>
  <c r="Y34" i="1"/>
  <c r="Y35" i="1"/>
  <c r="Y36" i="1"/>
  <c r="Y37" i="1"/>
  <c r="Y38" i="1"/>
  <c r="Y39" i="1"/>
  <c r="Y40" i="1"/>
  <c r="Y41" i="1"/>
  <c r="Y42" i="1"/>
  <c r="Y43" i="1"/>
  <c r="Y44" i="1"/>
  <c r="Y45" i="1"/>
  <c r="Y46" i="1"/>
  <c r="Y48" i="1"/>
  <c r="Y49" i="1"/>
  <c r="Y50" i="1"/>
  <c r="Y51" i="1"/>
  <c r="Y52" i="1"/>
  <c r="Y53" i="1"/>
  <c r="Y54" i="1"/>
  <c r="Y55" i="1"/>
  <c r="Y56" i="1"/>
  <c r="Y70" i="1"/>
  <c r="Y71" i="1"/>
  <c r="Y72" i="1"/>
  <c r="Y73" i="1"/>
  <c r="Y74" i="1"/>
  <c r="V27" i="1"/>
  <c r="V28" i="1"/>
  <c r="V29" i="1"/>
  <c r="V30" i="1"/>
  <c r="V31" i="1"/>
  <c r="V32" i="1"/>
  <c r="V33" i="1"/>
  <c r="V34" i="1"/>
  <c r="V35" i="1"/>
  <c r="V36" i="1"/>
  <c r="V37" i="1"/>
  <c r="V38" i="1"/>
  <c r="V39" i="1"/>
  <c r="V40" i="1"/>
  <c r="V41" i="1"/>
  <c r="V42" i="1"/>
  <c r="V43" i="1"/>
  <c r="V44" i="1"/>
  <c r="V45" i="1"/>
  <c r="V46" i="1"/>
  <c r="V47" i="1"/>
  <c r="V48" i="1"/>
  <c r="V49" i="1"/>
  <c r="V50" i="1"/>
  <c r="V51" i="1"/>
  <c r="V52" i="1"/>
  <c r="V53" i="1"/>
  <c r="V55" i="1"/>
  <c r="V70" i="1"/>
  <c r="V71" i="1"/>
  <c r="V72" i="1"/>
  <c r="V73" i="1"/>
  <c r="V74" i="1"/>
  <c r="V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5" i="1"/>
  <c r="X56" i="1"/>
  <c r="X70" i="1"/>
  <c r="X71" i="1"/>
  <c r="X72" i="1"/>
  <c r="X73" i="1"/>
  <c r="X74" i="1"/>
  <c r="X26" i="1"/>
  <c r="Z73" i="1" l="1"/>
  <c r="Z75" i="1"/>
  <c r="Z74" i="1"/>
  <c r="R74" i="1"/>
  <c r="O74" i="1"/>
  <c r="O73" i="1"/>
  <c r="U72" i="1"/>
  <c r="T72" i="1"/>
  <c r="S72" i="1"/>
  <c r="R72" i="1"/>
  <c r="O72" i="1"/>
  <c r="U71" i="1"/>
  <c r="T71" i="1"/>
  <c r="S71" i="1"/>
  <c r="R71" i="1"/>
  <c r="O71" i="1"/>
  <c r="U70" i="1"/>
  <c r="S70" i="1"/>
  <c r="R70" i="1"/>
  <c r="O70" i="1"/>
  <c r="O69" i="1"/>
  <c r="X23" i="1"/>
  <c r="Q76" i="1" l="1"/>
  <c r="L76" i="1"/>
  <c r="K76" i="1"/>
  <c r="J76" i="1"/>
  <c r="O68" i="1"/>
  <c r="O67" i="1"/>
  <c r="O66" i="1"/>
  <c r="O65" i="1"/>
  <c r="O64" i="1"/>
  <c r="O63" i="1"/>
  <c r="O62" i="1"/>
  <c r="O61" i="1"/>
  <c r="O60" i="1"/>
  <c r="O59" i="1"/>
  <c r="O58" i="1"/>
  <c r="O57" i="1"/>
  <c r="O56" i="1"/>
  <c r="U55" i="1"/>
  <c r="T55" i="1"/>
  <c r="S55" i="1"/>
  <c r="R55" i="1"/>
  <c r="O55" i="1"/>
  <c r="O54" i="1"/>
  <c r="U53" i="1"/>
  <c r="T53" i="1"/>
  <c r="S53" i="1"/>
  <c r="R53" i="1"/>
  <c r="O53" i="1"/>
  <c r="U52" i="1"/>
  <c r="T52" i="1"/>
  <c r="S52" i="1"/>
  <c r="R52" i="1"/>
  <c r="O52" i="1"/>
  <c r="U51" i="1"/>
  <c r="T51" i="1"/>
  <c r="S51" i="1"/>
  <c r="R51" i="1"/>
  <c r="O51" i="1"/>
  <c r="U50" i="1"/>
  <c r="T50" i="1"/>
  <c r="S50" i="1"/>
  <c r="R50" i="1"/>
  <c r="O50" i="1"/>
  <c r="U49" i="1"/>
  <c r="T49" i="1"/>
  <c r="S49" i="1"/>
  <c r="R49" i="1"/>
  <c r="O49" i="1"/>
  <c r="U48" i="1"/>
  <c r="T48" i="1"/>
  <c r="S48" i="1"/>
  <c r="R48" i="1"/>
  <c r="O48" i="1"/>
  <c r="U47" i="1"/>
  <c r="T47" i="1"/>
  <c r="S47" i="1"/>
  <c r="R47" i="1"/>
  <c r="O47" i="1"/>
  <c r="U46" i="1"/>
  <c r="T46" i="1"/>
  <c r="S46" i="1"/>
  <c r="R46" i="1"/>
  <c r="O46" i="1"/>
  <c r="U45" i="1"/>
  <c r="T45" i="1"/>
  <c r="S45" i="1"/>
  <c r="R45" i="1"/>
  <c r="O45" i="1"/>
  <c r="U44" i="1"/>
  <c r="T44" i="1"/>
  <c r="S44" i="1"/>
  <c r="R44" i="1"/>
  <c r="O44" i="1"/>
  <c r="U43" i="1"/>
  <c r="T43" i="1"/>
  <c r="S43" i="1"/>
  <c r="R43" i="1"/>
  <c r="O43" i="1"/>
  <c r="U42" i="1"/>
  <c r="T42" i="1"/>
  <c r="S42" i="1"/>
  <c r="R42" i="1"/>
  <c r="O42" i="1"/>
  <c r="U41" i="1"/>
  <c r="T41" i="1"/>
  <c r="S41" i="1"/>
  <c r="R41" i="1"/>
  <c r="O41" i="1"/>
  <c r="U40" i="1"/>
  <c r="T40" i="1"/>
  <c r="S40" i="1"/>
  <c r="R40" i="1"/>
  <c r="O40" i="1"/>
  <c r="U39" i="1"/>
  <c r="T39" i="1"/>
  <c r="S39" i="1"/>
  <c r="R39" i="1"/>
  <c r="O39" i="1"/>
  <c r="U38" i="1"/>
  <c r="T38" i="1"/>
  <c r="S38" i="1"/>
  <c r="R38" i="1"/>
  <c r="O38" i="1"/>
  <c r="U37" i="1"/>
  <c r="T37" i="1"/>
  <c r="S37" i="1"/>
  <c r="R37" i="1"/>
  <c r="O37" i="1"/>
  <c r="U36" i="1"/>
  <c r="T36" i="1"/>
  <c r="S36" i="1"/>
  <c r="R36" i="1"/>
  <c r="O36" i="1"/>
  <c r="U35" i="1"/>
  <c r="T35" i="1"/>
  <c r="S35" i="1"/>
  <c r="R35" i="1"/>
  <c r="O35" i="1"/>
  <c r="U34" i="1"/>
  <c r="T34" i="1"/>
  <c r="S34" i="1"/>
  <c r="R34" i="1"/>
  <c r="O34" i="1"/>
  <c r="U33" i="1"/>
  <c r="T33" i="1"/>
  <c r="S33" i="1"/>
  <c r="R33" i="1"/>
  <c r="O33" i="1"/>
  <c r="U32" i="1"/>
  <c r="T32" i="1"/>
  <c r="S32" i="1"/>
  <c r="R32" i="1"/>
  <c r="O32" i="1"/>
  <c r="U31" i="1"/>
  <c r="T31" i="1"/>
  <c r="S31" i="1"/>
  <c r="R31" i="1"/>
  <c r="O31" i="1"/>
  <c r="U30" i="1"/>
  <c r="T30" i="1"/>
  <c r="S30" i="1"/>
  <c r="R30" i="1"/>
  <c r="O30" i="1"/>
  <c r="U29" i="1"/>
  <c r="T29" i="1"/>
  <c r="S29" i="1"/>
  <c r="R29" i="1"/>
  <c r="O29" i="1"/>
  <c r="U28" i="1"/>
  <c r="T28" i="1"/>
  <c r="S28" i="1"/>
  <c r="R28" i="1"/>
  <c r="O28" i="1"/>
  <c r="U27" i="1"/>
  <c r="T27" i="1"/>
  <c r="S27" i="1"/>
  <c r="O27" i="1"/>
  <c r="U26" i="1"/>
  <c r="T26" i="1"/>
  <c r="S26" i="1"/>
  <c r="O26" i="1"/>
  <c r="Y23" i="1"/>
  <c r="W23" i="1"/>
  <c r="V23" i="1"/>
  <c r="U23" i="1"/>
  <c r="T23" i="1"/>
  <c r="S23" i="1"/>
  <c r="R23" i="1"/>
  <c r="F20" i="1"/>
  <c r="G19" i="1"/>
  <c r="G18" i="1"/>
  <c r="G17" i="1"/>
  <c r="G16" i="1"/>
  <c r="G15" i="1"/>
  <c r="G14" i="1"/>
  <c r="G13" i="1"/>
  <c r="G12" i="1"/>
  <c r="G11" i="1"/>
  <c r="H10" i="1"/>
  <c r="G10" i="1"/>
  <c r="H20" i="1" l="1"/>
  <c r="G20" i="1"/>
</calcChain>
</file>

<file path=xl/sharedStrings.xml><?xml version="1.0" encoding="utf-8"?>
<sst xmlns="http://schemas.openxmlformats.org/spreadsheetml/2006/main" count="80" uniqueCount="78">
  <si>
    <t>Belegliste</t>
  </si>
  <si>
    <t>Zuwendungsempfänger</t>
  </si>
  <si>
    <t>Kundennummer</t>
  </si>
  <si>
    <t>Antragsnummer</t>
  </si>
  <si>
    <t>E-Mail-Adresse für passwortgeschütztes Nachrichtenkonto</t>
  </si>
  <si>
    <t xml:space="preserve">Einzelansätze entsprechend 
der Gliederung des Finanzierungsplans 
im Bescheid/Vertrag
</t>
  </si>
  <si>
    <t>vorhabensbezogene Ausgaben gemäß Bewilligung</t>
  </si>
  <si>
    <t>zuwendungsfähig 
gemäß Bescheid/Vertrag</t>
  </si>
  <si>
    <t>vorläufig von SAB anerkannt 
(Spalte 14)</t>
  </si>
  <si>
    <t>Bewilligungszeitraum (lt. Bescheid)</t>
  </si>
  <si>
    <t>Eingabe Passwort</t>
  </si>
  <si>
    <t>Beginn (TT.MM.JJJJ)</t>
  </si>
  <si>
    <t>Ende (TT.MM.JJJJ)</t>
  </si>
  <si>
    <t xml:space="preserve">Σ </t>
  </si>
  <si>
    <t>3</t>
  </si>
  <si>
    <t>lfd. 
Nr.</t>
  </si>
  <si>
    <t>Datum der Ausgabe
(Zahlungsdatum)</t>
  </si>
  <si>
    <t>Datum des Vertragsschlusses 
(Auftragsdatum)</t>
  </si>
  <si>
    <t>Datum des Belegs
(Rechnungsdatum)</t>
  </si>
  <si>
    <t>Zahlungsempfänger
(Auftragnehmer)</t>
  </si>
  <si>
    <t>Grund der Zahlung (Ausgabe)</t>
  </si>
  <si>
    <r>
      <t xml:space="preserve">Rechnungsbetrag
</t>
    </r>
    <r>
      <rPr>
        <b/>
        <sz val="9"/>
        <rFont val="Arial"/>
        <family val="2"/>
      </rPr>
      <t>-</t>
    </r>
    <r>
      <rPr>
        <sz val="9"/>
        <rFont val="Arial"/>
        <family val="2"/>
      </rPr>
      <t xml:space="preserve"> </t>
    </r>
    <r>
      <rPr>
        <b/>
        <sz val="9"/>
        <rFont val="Arial"/>
        <family val="2"/>
      </rPr>
      <t>brutto -</t>
    </r>
    <r>
      <rPr>
        <sz val="9"/>
        <rFont val="Arial"/>
        <family val="2"/>
      </rPr>
      <t xml:space="preserve">
(in EUR)</t>
    </r>
  </si>
  <si>
    <r>
      <t xml:space="preserve">Rechnungsbetrag
</t>
    </r>
    <r>
      <rPr>
        <b/>
        <sz val="9"/>
        <rFont val="Arial"/>
        <family val="2"/>
      </rPr>
      <t>- netto -</t>
    </r>
    <r>
      <rPr>
        <sz val="9"/>
        <rFont val="Arial"/>
        <family val="2"/>
      </rPr>
      <t xml:space="preserve">
(in EUR)</t>
    </r>
  </si>
  <si>
    <r>
      <t xml:space="preserve">Zahlungsbetrag
</t>
    </r>
    <r>
      <rPr>
        <sz val="9"/>
        <rFont val="Arial"/>
        <family val="2"/>
      </rPr>
      <t xml:space="preserve">
(in EUR)</t>
    </r>
  </si>
  <si>
    <t>Bemerkungen des Zuwendungsempfängers
(ggf. als Anlage)</t>
  </si>
  <si>
    <t>Auftragsgegenstand</t>
  </si>
  <si>
    <t>Zuordnung zum Einzelansatz des Finanzierungsplans</t>
  </si>
  <si>
    <t xml:space="preserve">Hinweise Plausibilitätsprüfung
</t>
  </si>
  <si>
    <t>Bemerkungen</t>
  </si>
  <si>
    <t>vorläufig anerkannt 
(in EUR)</t>
  </si>
  <si>
    <t>Σ</t>
  </si>
  <si>
    <t>Ich versichere, dass die Angaben in der Belegliste vollständig und richtig sind. (§)</t>
  </si>
  <si>
    <t xml:space="preserve">Mir ist bekannt, dass die in diesem Formular in den Spalten 1 bis 11 getätigten Angaben subventionserhebliche Tatsachen im Sinne von § 264 Strafgesetzbuch (StGB) sind und ein Subventionsbetrug nach § 264 StGB strafbar ist. </t>
  </si>
  <si>
    <t>Mir sind die nach § 3 SubvG bestehenden Mitteilungspflichten bekannt, wonach der SAB unverzüglich alle Änderungen der vorgenannten subventionserheblichen Angaben mitzuteilen sind.</t>
  </si>
  <si>
    <t>Ort, Datum</t>
  </si>
  <si>
    <t>Unterschrift(en) des Zuwendungsempfängers / Stempel</t>
  </si>
  <si>
    <t xml:space="preserve">  </t>
  </si>
  <si>
    <t xml:space="preserve">Spalte </t>
  </si>
  <si>
    <t>Bezeichnung</t>
  </si>
  <si>
    <t>Erläuterung</t>
  </si>
  <si>
    <t xml:space="preserve">lfd. Nr. </t>
  </si>
  <si>
    <t xml:space="preserve">Deckblatt zur Belegliste </t>
  </si>
  <si>
    <t>Bearbeitungshinweise</t>
  </si>
  <si>
    <t>laufende Nummer, die den Belegen zugewiesen wird</t>
  </si>
  <si>
    <t>Datum der Ausgabe (Zahlungsdatum)</t>
  </si>
  <si>
    <t xml:space="preserve">Datum des Vertragsschlusses
(Auftragsdatum)
</t>
  </si>
  <si>
    <t>Datum des Belegs (Rechnungsdatum)</t>
  </si>
  <si>
    <t>Datum der Rechnung des Lieferanten/Leistungserbringers</t>
  </si>
  <si>
    <t>Zahlungsempfänger (Auftragnehmer)</t>
  </si>
  <si>
    <t>Es ist der Name des Auftragsnehmers anzugeben, der die Leistung erbracht hat.</t>
  </si>
  <si>
    <t>Es ist der auf der Rechnung ausgewiesene zu zahlende Betrag inklusive Umsatzsteuer auszuweisen.</t>
  </si>
  <si>
    <t>Es ist der auf der Rechnung ausgewiesene zu zahlende Betrag ohne Umsatzsteuer auszuweisen.</t>
  </si>
  <si>
    <t>Bemerkungen des Zuwendungs-empfängers</t>
  </si>
  <si>
    <t>Hinweise/ Plausibilitätsprüfung</t>
  </si>
  <si>
    <t>Die Spalte ist schreibgeschützt und gibt Ihnen im Rahmen der Bearbeitung der Belegliste Hinweise auf Unplausibilitäten.</t>
  </si>
  <si>
    <t>Die Spalte ist schreibgeschützt und wird im Rahmen der Prüfung durch die SAB angepasst und ergänzt.</t>
  </si>
  <si>
    <t>Bemerkungen SAB</t>
  </si>
  <si>
    <t>vorläufig anerkannt SAB (in EUR)</t>
  </si>
  <si>
    <t>Die Spalte ist schreibgeschützt und wird im Rahmen der Prüfung durch die SAB angepasst und ergänzt. Die Anerkennung der Ausgaben erfolgt vorbehaltlich der abschließenden Feststellung im Rahmen der Prüfung des Verwendungsnachweises.</t>
  </si>
  <si>
    <r>
      <t>Rechnungsbetrag</t>
    </r>
    <r>
      <rPr>
        <b/>
        <sz val="9"/>
        <rFont val="Arial"/>
        <family val="2"/>
      </rPr>
      <t xml:space="preserve"> - brutto - </t>
    </r>
    <r>
      <rPr>
        <sz val="9"/>
        <rFont val="Arial"/>
        <family val="2"/>
      </rPr>
      <t xml:space="preserve"> (in EUR)</t>
    </r>
  </si>
  <si>
    <r>
      <t xml:space="preserve">Rechnungsbetrag </t>
    </r>
    <r>
      <rPr>
        <b/>
        <sz val="9"/>
        <rFont val="Arial"/>
        <family val="2"/>
      </rPr>
      <t>- netto -</t>
    </r>
    <r>
      <rPr>
        <sz val="9"/>
        <rFont val="Arial"/>
        <family val="2"/>
      </rPr>
      <t xml:space="preserve">  (in EUR)</t>
    </r>
  </si>
  <si>
    <t xml:space="preserve">In dieser Spalte können kurze Erläuterungen zur jeweiligen Ausgabe erfasst werden. 
Diese können z. B. sein: Zusatz Abschlags- oder Schlusszahlung (AZ oder SZ), Benennung des im Rechnungsbetrag enthaltenen nicht zuwendungsfähigen Ausgaben, Zusatz Eigenleistungen.
</t>
  </si>
  <si>
    <t xml:space="preserve">Das Datum der Bezahlung ist das Datum der Wertstellung auf dem Konto des Zuwendungsempfängers/Darlehensnehmers. 
Sofern Barzahlungen zugelassen sind, ist das Datum des Kaufbelegs (Rechnung, Kassenbon) oder das Datum der Empfangsbestätigung auf der Quittung bzw. das Datum, mit dem die Auszahlung im Kassenbuch erfasst ist, anzugeben.
bei Eigenleistungen: Datum der Bezahlung bzw. Buchung
</t>
  </si>
  <si>
    <t>Anzugeben ist das Datum des Abschlusses des die jeweilige Rechnung betreffenden Lieferungs- oder Leistungsvertrags. Sofern die Beauftragung des Lieferanten/ Dienstleisters  nicht über einen Vertrag, sondern durch Auslösen einer Bestellung erfolgte, ist hier das Bestelldatum einzutragen.</t>
  </si>
  <si>
    <t xml:space="preserve">SAB 
</t>
  </si>
  <si>
    <t>Grund der Zahlung (Ausgabe)/
Auftragsgegenstand</t>
  </si>
  <si>
    <t xml:space="preserve">Es ist die Art der gelieferten Ware bzw. der erbrachten Bau- oder Dienstleistung anzugeben, z.B. Maschine Typ XYX, Elektroarbeiten, Gutachten etc. Bei Eigenleistungen ist eine Beschreibung der konkreten selbst erstellten Leistungen erforderlich. </t>
  </si>
  <si>
    <r>
      <t>3. Angaben zum Zuwendungsempfänger und Übernahme Angaben aus Bescheid/Vertrag</t>
    </r>
    <r>
      <rPr>
        <sz val="9"/>
        <rFont val="Arial"/>
        <family val="2"/>
      </rPr>
      <t xml:space="preserve">
Für eine eindeutige Zuordnung der eingereichten Belegliste und deren Weiterbearbeitung sind folgende Angaben in den entsprechenden Feldern unbedingt erforderlich:
- Name des Zuwendungsempfängers
- Kundennummer bei der SAB
- Antragsnummer bei der SAB
- E-Mail-Adresse für passwortgeschütztes Nachrichtenkonto
Beim erstmaligen Bearbeiten der Belegliste sind die als zuwendungsfähig bestätigten Einzelansätze des Finanzierungsplans aus dem Bescheid/Vertrag in die Belegliste zu übertragen (orangefarbene Felder). Die eingetragenen Einzelansätze stehen im Anschluss in der Spalte 7 für die Zuordnung der abgerechneten Ausgaben zu den Einzelansätzen des Finanzierungsplans als Auswahl zur Verfügung.
</t>
    </r>
    <r>
      <rPr>
        <b/>
        <sz val="9"/>
        <rFont val="Arial"/>
        <family val="2"/>
      </rPr>
      <t>4. Anforderung an die Belege</t>
    </r>
    <r>
      <rPr>
        <sz val="9"/>
        <rFont val="Arial"/>
        <family val="2"/>
      </rPr>
      <t xml:space="preserve">
Bitte kennzeichnen Sie die Belege mit einem eindeutigen Zuordnungsmerkmal zum Vorhaben (z. B. Antragsnummer) und der zugehörigen lfd. Nr. in der Belegliste (Spalte 1).
</t>
    </r>
    <r>
      <rPr>
        <b/>
        <sz val="9"/>
        <rFont val="Arial"/>
        <family val="2"/>
      </rPr>
      <t xml:space="preserve">5. Einfügen von weiteren Zeilen in der Belegliste
</t>
    </r>
    <r>
      <rPr>
        <sz val="9"/>
        <rFont val="Arial"/>
        <family val="2"/>
      </rPr>
      <t xml:space="preserve">Sind die vorhandenen Zeilen in der Belegliste für Ihre Abrechnung nicht ausreichend, kontaktieren Sie uns bitte per E-Mail unter der im Bescheid/Vertrag genannten Adresse. 
</t>
    </r>
    <r>
      <rPr>
        <b/>
        <sz val="9"/>
        <rFont val="Arial"/>
        <family val="2"/>
      </rPr>
      <t xml:space="preserve">
</t>
    </r>
  </si>
  <si>
    <t>6. Ausfüllhinweise für die Spalten 1 bis 14 der Belegliste</t>
  </si>
  <si>
    <r>
      <t xml:space="preserve">Beim </t>
    </r>
    <r>
      <rPr>
        <b/>
        <sz val="11.5"/>
        <rFont val="Arial"/>
        <family val="2"/>
      </rPr>
      <t>Einfügen weiterer Zeilen</t>
    </r>
    <r>
      <rPr>
        <sz val="11.5"/>
        <rFont val="Arial"/>
        <family val="2"/>
      </rPr>
      <t xml:space="preserve"> in der Belegliste müssen auch die </t>
    </r>
    <r>
      <rPr>
        <b/>
        <sz val="11.5"/>
        <rFont val="Arial"/>
        <family val="2"/>
      </rPr>
      <t>Formeln in den Spalten B, O, R bis Z</t>
    </r>
    <r>
      <rPr>
        <sz val="11.5"/>
        <rFont val="Arial"/>
        <family val="2"/>
      </rPr>
      <t xml:space="preserve"> kopiert und eingefügt werden. 
Die </t>
    </r>
    <r>
      <rPr>
        <b/>
        <sz val="11.5"/>
        <rFont val="Arial"/>
        <family val="2"/>
      </rPr>
      <t>Formeln</t>
    </r>
    <r>
      <rPr>
        <sz val="11.5"/>
        <rFont val="Arial"/>
        <family val="2"/>
      </rPr>
      <t xml:space="preserve"> werden </t>
    </r>
    <r>
      <rPr>
        <b/>
        <sz val="11.5"/>
        <rFont val="Arial"/>
        <family val="2"/>
      </rPr>
      <t>beim Einfügen</t>
    </r>
    <r>
      <rPr>
        <sz val="11.5"/>
        <rFont val="Arial"/>
        <family val="2"/>
      </rPr>
      <t xml:space="preserve"> weiterer Zeilen </t>
    </r>
    <r>
      <rPr>
        <b/>
        <sz val="11.5"/>
        <rFont val="Arial"/>
        <family val="2"/>
      </rPr>
      <t>über „Kopieren“ und „Kopierte Zellen einfügen“ automatisch</t>
    </r>
    <r>
      <rPr>
        <sz val="11.5"/>
        <rFont val="Arial"/>
        <family val="2"/>
      </rPr>
      <t xml:space="preserve"> in die eingefügten Zeilen </t>
    </r>
    <r>
      <rPr>
        <b/>
        <sz val="11.5"/>
        <rFont val="Arial"/>
        <family val="2"/>
      </rPr>
      <t>übernommen</t>
    </r>
    <r>
      <rPr>
        <sz val="11.5"/>
        <rFont val="Arial"/>
        <family val="2"/>
      </rPr>
      <t>. Markieren Sie hierzu eine oder mehrere Zeilen über das Zeilenlineal (Spalte vor Spalte A) und wählen Sie (mit Rechtsklick) die Option „Kopieren“ aus. Markieren Sie dann über das Zeilenlineal die Summenzeile (Σ) in der Belegliste und fügen (mit Rechtsklick) die kopierten Zeilen mittels der Option „Kopierte Zellen einfügen“ ein. 
Falls mitkopierte Zellinhalte aus den neuen Zeilen gelöscht werden müssen, bitte Blattschutz setzen, betreffende Zellbereiche auswählen und „Inhalte löschen“ ausführen.</t>
    </r>
  </si>
  <si>
    <r>
      <t>Plausibilitätssprüfung -</t>
    </r>
    <r>
      <rPr>
        <sz val="12"/>
        <color rgb="FFC00000"/>
        <rFont val="Arial"/>
        <family val="2"/>
      </rPr>
      <t xml:space="preserve"> </t>
    </r>
    <r>
      <rPr>
        <b/>
        <sz val="12"/>
        <color rgb="FFC00000"/>
        <rFont val="Arial"/>
        <family val="2"/>
      </rPr>
      <t>VOR VERSAND</t>
    </r>
    <r>
      <rPr>
        <sz val="12"/>
        <color rgb="FFC00000"/>
        <rFont val="Arial"/>
        <family val="2"/>
      </rPr>
      <t xml:space="preserve"> AN KUNDEN </t>
    </r>
    <r>
      <rPr>
        <b/>
        <sz val="12"/>
        <color rgb="FFC00000"/>
        <rFont val="Arial"/>
        <family val="2"/>
      </rPr>
      <t>PASSWORT LÖSCHEN</t>
    </r>
    <r>
      <rPr>
        <sz val="12"/>
        <color rgb="FFC00000"/>
        <rFont val="Arial"/>
        <family val="2"/>
      </rPr>
      <t xml:space="preserve"> UND </t>
    </r>
    <r>
      <rPr>
        <b/>
        <sz val="12"/>
        <color rgb="FFC00000"/>
        <rFont val="Arial"/>
        <family val="2"/>
      </rPr>
      <t xml:space="preserve">BEREICH AUSBLENDEN </t>
    </r>
    <r>
      <rPr>
        <sz val="12"/>
        <color rgb="FFC00000"/>
        <rFont val="Arial"/>
        <family val="2"/>
      </rPr>
      <t>UND</t>
    </r>
    <r>
      <rPr>
        <b/>
        <sz val="12"/>
        <color rgb="FFC00000"/>
        <rFont val="Arial"/>
        <family val="2"/>
      </rPr>
      <t xml:space="preserve"> BLATTSCHUTZ SETZEN</t>
    </r>
  </si>
  <si>
    <t>vom Zuwendungsempfänger abgerechnet 
(Spalte 10)</t>
  </si>
  <si>
    <t>Prüfen! Zahlungsbetrag ist größer als Rechnungsbetrag (brutto)</t>
  </si>
  <si>
    <t>Prüfen! Rechnungsbetrag (netto) ist größer als Rechnungsbetrag (brutto)</t>
  </si>
  <si>
    <t>Prüfen! Zahlungsdatum liegt vor Rechnungsdatum</t>
  </si>
  <si>
    <t>Prüfen! Auftragsdatum liegt nach Rechnungsdatum</t>
  </si>
  <si>
    <r>
      <t xml:space="preserve">1. Hinweise zur Übermittlung der Belegliste an die SAB
</t>
    </r>
    <r>
      <rPr>
        <sz val="9"/>
        <rFont val="Arial"/>
        <family val="2"/>
      </rPr>
      <t xml:space="preserve">
Die Belegliste wird im Microsoft Office Excel Dateiformat XLSX zur Verfügung gestellt. Bitte behalten Sie dieses beim Speichern bei, um eine fehlerfreie Übertragung der Belegliste per E-Mail zu gewährleisten.
Die vollständig ausgefüllte Belegliste übermitteln Sie uns bitte per E-Mail an die im Bescheid/Vertrag genannte Adresse. 
Parallel dazu reichen Sie uns die Belegliste bitte auch rechtsverbindlich unterschrieben in Papierform oder als Anhang zu Ihrer E-Mail ein.
Für die eindeutige Zuordnung Ihrer E-Mail zu Ihrem Vorhaben geben Sie im Betreff bitte den Namen des Zuwendungsempfängers und die Antragsnummer an.
Nach Abschluss der Prüfung erhalten Sie die Belegliste mit dem Prüfvermerk der SAB auf elektronischem Weg zurück.
Der Austausch der Belegliste zwischen Ihnen und der SAB erfolgt über 
ein passwortgeschütztes Nachrichtenkonto. Bitte teilen Sie uns hierfür 
Ihre E-Mail-Adresse mit.
</t>
    </r>
    <r>
      <rPr>
        <b/>
        <sz val="9"/>
        <rFont val="Arial"/>
        <family val="2"/>
      </rPr>
      <t xml:space="preserve">2. Allgemeine Hinweise zur Bearbeitung der Belegliste </t>
    </r>
    <r>
      <rPr>
        <sz val="9"/>
        <rFont val="Arial"/>
        <family val="2"/>
      </rPr>
      <t xml:space="preserve">
Ein separater Schutz der Excel-Datei ist wegen der gesicherten Übertragung nicht erforderlich.
Bitte fügen Sie keine Formeln, Bezüge oder Makros in die ausfüllbaren Felder ein. Nehmen Sie bitte auch keine Verlinkungen zu anderen von Ihnen erstellten Dateien vor und legen Sie keine zusätzlichen Arbeitsblätter an.
</t>
    </r>
  </si>
  <si>
    <t>! VERTRAULICH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</si>
</sst>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
  </numFmts>
  <fonts count="42" x14ac:knownFonts="1">
    <font>
      <sz val="10"/>
      <color theme="1"/>
      <name val="Arial"/>
      <family val="2"/>
    </font>
    <font>
      <sz val="11"/>
      <name val="Arial"/>
      <family val="2"/>
    </font>
    <font>
      <sz val="10"/>
      <name val="Arial"/>
      <family val="2"/>
    </font>
    <font>
      <b/>
      <sz val="10"/>
      <color indexed="9"/>
      <name val="Arial"/>
      <family val="2"/>
    </font>
    <font>
      <sz val="10"/>
      <color indexed="9"/>
      <name val="Arial"/>
      <family val="2"/>
    </font>
    <font>
      <sz val="10"/>
      <color indexed="55"/>
      <name val="Arial"/>
      <family val="2"/>
    </font>
    <font>
      <sz val="11"/>
      <color theme="0"/>
      <name val="Arial"/>
      <family val="2"/>
    </font>
    <font>
      <sz val="11"/>
      <color indexed="9"/>
      <name val="Arial"/>
      <family val="2"/>
    </font>
    <font>
      <sz val="11"/>
      <color indexed="55"/>
      <name val="Arial"/>
      <family val="2"/>
    </font>
    <font>
      <b/>
      <sz val="7"/>
      <name val="Arial"/>
      <family val="2"/>
    </font>
    <font>
      <sz val="9"/>
      <name val="Arial"/>
      <family val="2"/>
    </font>
    <font>
      <sz val="11"/>
      <name val="Arial"/>
      <family val="2"/>
    </font>
    <font>
      <b/>
      <sz val="9"/>
      <name val="Arial"/>
      <family val="2"/>
    </font>
    <font>
      <b/>
      <sz val="9"/>
      <color rgb="FFFF0000"/>
      <name val="Arial"/>
      <family val="2"/>
    </font>
    <font>
      <sz val="7"/>
      <color indexed="55"/>
      <name val="Arial"/>
      <family val="2"/>
    </font>
    <font>
      <sz val="9"/>
      <color indexed="55"/>
      <name val="Arial"/>
      <family val="2"/>
    </font>
    <font>
      <sz val="4"/>
      <color theme="0" tint="-0.249977111117893"/>
      <name val="Arial"/>
      <family val="2"/>
    </font>
    <font>
      <sz val="9"/>
      <color theme="0" tint="-0.249977111117893"/>
      <name val="Arial"/>
      <family val="2"/>
    </font>
    <font>
      <sz val="3.5"/>
      <color theme="0" tint="-0.249977111117893"/>
      <name val="Arial"/>
      <family val="2"/>
    </font>
    <font>
      <sz val="8.5"/>
      <name val="Arial"/>
      <family val="2"/>
    </font>
    <font>
      <sz val="9"/>
      <color rgb="FFFF0000"/>
      <name val="Arial"/>
      <family val="2"/>
    </font>
    <font>
      <b/>
      <sz val="11"/>
      <name val="Arial"/>
      <family val="2"/>
    </font>
    <font>
      <b/>
      <sz val="10"/>
      <name val="Arial"/>
      <family val="2"/>
    </font>
    <font>
      <sz val="8"/>
      <name val="Arial"/>
      <family val="2"/>
    </font>
    <font>
      <sz val="11"/>
      <color indexed="12"/>
      <name val="Arial"/>
      <family val="2"/>
    </font>
    <font>
      <sz val="12"/>
      <name val="Arial"/>
      <family val="2"/>
    </font>
    <font>
      <b/>
      <sz val="12"/>
      <color indexed="9"/>
      <name val="Arial"/>
      <family val="2"/>
    </font>
    <font>
      <sz val="12"/>
      <color theme="1"/>
      <name val="Arial"/>
      <family val="2"/>
    </font>
    <font>
      <sz val="8"/>
      <color theme="1"/>
      <name val="Arial"/>
      <family val="2"/>
    </font>
    <font>
      <sz val="9"/>
      <color theme="1"/>
      <name val="Arial"/>
      <family val="2"/>
    </font>
    <font>
      <sz val="9"/>
      <color indexed="10"/>
      <name val="Arial"/>
      <family val="2"/>
    </font>
    <font>
      <b/>
      <sz val="14"/>
      <color indexed="9"/>
      <name val="Arial"/>
      <family val="2"/>
    </font>
    <font>
      <sz val="14"/>
      <name val="Arial"/>
      <family val="2"/>
    </font>
    <font>
      <sz val="14"/>
      <color theme="1"/>
      <name val="Arial"/>
      <family val="2"/>
    </font>
    <font>
      <b/>
      <sz val="8"/>
      <name val="Arial"/>
      <family val="2"/>
    </font>
    <font>
      <sz val="8"/>
      <color indexed="55"/>
      <name val="Arial"/>
      <family val="2"/>
    </font>
    <font>
      <sz val="11.5"/>
      <name val="Arial"/>
      <family val="2"/>
    </font>
    <font>
      <b/>
      <sz val="11.5"/>
      <name val="Arial"/>
      <family val="2"/>
    </font>
    <font>
      <sz val="11.5"/>
      <color theme="1"/>
      <name val="Arial"/>
      <family val="2"/>
    </font>
    <font>
      <sz val="12"/>
      <color rgb="FFC00000"/>
      <name val="Arial"/>
      <family val="2"/>
    </font>
    <font>
      <b/>
      <sz val="12"/>
      <color rgb="FFC00000"/>
      <name val="Arial"/>
      <family val="2"/>
    </font>
    <font>
      <b/>
      <sz val="9"/>
      <color rgb="FFC00000"/>
      <name val="Arial"/>
      <family val="2"/>
    </font>
  </fonts>
  <fills count="10">
    <fill>
      <patternFill patternType="none"/>
    </fill>
    <fill>
      <patternFill patternType="gray125"/>
    </fill>
    <fill>
      <patternFill patternType="solid">
        <fgColor indexed="8"/>
        <bgColor indexed="64"/>
      </patternFill>
    </fill>
    <fill>
      <patternFill patternType="solid">
        <fgColor rgb="FFC0C0C0"/>
        <bgColor indexed="64"/>
      </patternFill>
    </fill>
    <fill>
      <patternFill patternType="solid">
        <fgColor indexed="22"/>
        <bgColor indexed="64"/>
      </patternFill>
    </fill>
    <fill>
      <patternFill patternType="solid">
        <fgColor theme="0" tint="-0.249977111117893"/>
        <bgColor indexed="64"/>
      </patternFill>
    </fill>
    <fill>
      <patternFill patternType="solid">
        <fgColor rgb="FFFFC832"/>
        <bgColor indexed="64"/>
      </patternFill>
    </fill>
    <fill>
      <patternFill patternType="solid">
        <fgColor rgb="FFB41E64"/>
        <bgColor indexed="64"/>
      </patternFill>
    </fill>
    <fill>
      <patternFill patternType="solid">
        <fgColor theme="5" tint="0.79998168889431442"/>
        <bgColor indexed="64"/>
      </patternFill>
    </fill>
    <fill>
      <patternFill patternType="solid">
        <fgColor rgb="FFB2B2B2"/>
        <bgColor indexed="64"/>
      </patternFill>
    </fill>
  </fills>
  <borders count="44">
    <border>
      <left/>
      <right/>
      <top/>
      <bottom/>
      <diagonal/>
    </border>
    <border>
      <left/>
      <right style="thin">
        <color indexed="64"/>
      </right>
      <top/>
      <bottom/>
      <diagonal/>
    </border>
    <border>
      <left/>
      <right/>
      <top/>
      <bottom style="hair">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4">
    <xf numFmtId="0" fontId="0" fillId="0" borderId="0"/>
    <xf numFmtId="0" fontId="1" fillId="0" borderId="0"/>
    <xf numFmtId="9" fontId="11" fillId="0" borderId="0" applyFont="0" applyFill="0" applyBorder="0" applyAlignment="0" applyProtection="0"/>
    <xf numFmtId="0" fontId="1" fillId="0" borderId="0"/>
  </cellStyleXfs>
  <cellXfs count="292">
    <xf numFmtId="0" fontId="0" fillId="0" borderId="0" xfId="0"/>
    <xf numFmtId="0" fontId="2" fillId="0" borderId="0" xfId="1" applyFont="1" applyFill="1" applyProtection="1"/>
    <xf numFmtId="49" fontId="4" fillId="2" borderId="0" xfId="1" applyNumberFormat="1" applyFont="1" applyFill="1" applyProtection="1"/>
    <xf numFmtId="49" fontId="2" fillId="2" borderId="0" xfId="1" applyNumberFormat="1" applyFont="1" applyFill="1" applyProtection="1"/>
    <xf numFmtId="0" fontId="2" fillId="2" borderId="0" xfId="1" applyFont="1" applyFill="1" applyProtection="1"/>
    <xf numFmtId="0" fontId="5" fillId="2" borderId="0" xfId="1" applyFont="1" applyFill="1" applyProtection="1"/>
    <xf numFmtId="0" fontId="6" fillId="0" borderId="0" xfId="1" applyFont="1" applyFill="1" applyAlignment="1" applyProtection="1">
      <alignment wrapText="1"/>
    </xf>
    <xf numFmtId="0" fontId="2" fillId="3" borderId="0" xfId="1" applyFont="1" applyFill="1" applyProtection="1"/>
    <xf numFmtId="0" fontId="1" fillId="0" borderId="0" xfId="1" applyFill="1" applyBorder="1" applyProtection="1"/>
    <xf numFmtId="0" fontId="7" fillId="0" borderId="2" xfId="1" applyFont="1" applyFill="1" applyBorder="1" applyProtection="1"/>
    <xf numFmtId="0" fontId="1" fillId="0" borderId="2" xfId="1" applyBorder="1" applyProtection="1"/>
    <xf numFmtId="49" fontId="1" fillId="0" borderId="2" xfId="1" applyNumberFormat="1" applyBorder="1" applyProtection="1"/>
    <xf numFmtId="49" fontId="1" fillId="0" borderId="0" xfId="1" applyNumberFormat="1" applyBorder="1" applyProtection="1"/>
    <xf numFmtId="49" fontId="7" fillId="0" borderId="0" xfId="1" applyNumberFormat="1" applyFont="1" applyFill="1" applyBorder="1" applyProtection="1"/>
    <xf numFmtId="0" fontId="1" fillId="0" borderId="0" xfId="1" applyBorder="1" applyProtection="1"/>
    <xf numFmtId="0" fontId="8" fillId="0" borderId="0" xfId="1" applyFont="1" applyFill="1" applyBorder="1" applyProtection="1"/>
    <xf numFmtId="0" fontId="1" fillId="4" borderId="0" xfId="1" applyFill="1" applyBorder="1" applyProtection="1"/>
    <xf numFmtId="0" fontId="1" fillId="0" borderId="23" xfId="1" applyBorder="1" applyAlignment="1" applyProtection="1">
      <alignment horizontal="center" vertical="top"/>
    </xf>
    <xf numFmtId="0" fontId="1" fillId="0" borderId="0" xfId="1" applyBorder="1" applyAlignment="1" applyProtection="1">
      <alignment horizontal="center" vertical="top"/>
    </xf>
    <xf numFmtId="0" fontId="1" fillId="0" borderId="1" xfId="1" applyBorder="1" applyAlignment="1" applyProtection="1">
      <alignment horizontal="center" vertical="top"/>
    </xf>
    <xf numFmtId="4" fontId="10" fillId="0" borderId="29" xfId="1" applyNumberFormat="1" applyFont="1" applyBorder="1" applyAlignment="1" applyProtection="1">
      <alignment horizontal="right" vertical="top"/>
      <protection locked="0"/>
    </xf>
    <xf numFmtId="0" fontId="12" fillId="0" borderId="0" xfId="1" applyFont="1" applyFill="1" applyBorder="1" applyAlignment="1" applyProtection="1">
      <alignment horizontal="center"/>
    </xf>
    <xf numFmtId="0" fontId="1" fillId="0" borderId="0" xfId="1" applyBorder="1" applyAlignment="1" applyProtection="1"/>
    <xf numFmtId="0" fontId="14" fillId="0" borderId="0" xfId="1" applyFont="1" applyFill="1" applyBorder="1" applyAlignment="1" applyProtection="1">
      <alignment horizontal="center"/>
    </xf>
    <xf numFmtId="0" fontId="9" fillId="5" borderId="7" xfId="1" applyFont="1" applyFill="1" applyBorder="1" applyAlignment="1" applyProtection="1">
      <alignment horizontal="center"/>
    </xf>
    <xf numFmtId="0" fontId="9" fillId="0" borderId="0" xfId="1" applyFont="1" applyFill="1" applyBorder="1" applyAlignment="1" applyProtection="1">
      <alignment horizontal="center"/>
    </xf>
    <xf numFmtId="0" fontId="10" fillId="0" borderId="0" xfId="1" applyFont="1" applyFill="1" applyBorder="1" applyProtection="1"/>
    <xf numFmtId="0" fontId="10" fillId="0" borderId="0" xfId="1" applyFont="1" applyBorder="1" applyProtection="1"/>
    <xf numFmtId="49" fontId="10" fillId="0" borderId="0" xfId="1" applyNumberFormat="1" applyFont="1" applyBorder="1" applyAlignment="1" applyProtection="1"/>
    <xf numFmtId="0" fontId="12" fillId="0" borderId="0" xfId="1" applyFont="1" applyBorder="1" applyAlignment="1" applyProtection="1">
      <alignment horizontal="right" vertical="top"/>
    </xf>
    <xf numFmtId="4" fontId="12" fillId="0" borderId="29" xfId="1" applyNumberFormat="1" applyFont="1" applyBorder="1" applyAlignment="1" applyProtection="1">
      <alignment horizontal="right" vertical="top"/>
    </xf>
    <xf numFmtId="0" fontId="10" fillId="0" borderId="8" xfId="1" applyFont="1" applyFill="1" applyBorder="1" applyAlignment="1" applyProtection="1">
      <alignment horizontal="center" vertical="top"/>
    </xf>
    <xf numFmtId="0" fontId="15" fillId="0" borderId="0" xfId="1" applyFont="1" applyFill="1" applyBorder="1" applyAlignment="1" applyProtection="1"/>
    <xf numFmtId="14" fontId="10" fillId="0" borderId="16" xfId="1" applyNumberFormat="1" applyFont="1" applyFill="1" applyBorder="1" applyAlignment="1" applyProtection="1">
      <alignment horizontal="center" vertical="top"/>
    </xf>
    <xf numFmtId="14" fontId="10" fillId="0" borderId="0" xfId="1" applyNumberFormat="1" applyFont="1" applyFill="1" applyBorder="1" applyAlignment="1" applyProtection="1">
      <alignment horizontal="center" vertical="top"/>
    </xf>
    <xf numFmtId="0" fontId="10" fillId="0" borderId="0" xfId="1" applyFont="1" applyAlignment="1" applyProtection="1"/>
    <xf numFmtId="0" fontId="15" fillId="0" borderId="0" xfId="1" applyFont="1" applyFill="1" applyBorder="1" applyProtection="1"/>
    <xf numFmtId="0" fontId="10" fillId="0" borderId="0" xfId="1" applyFont="1" applyFill="1" applyBorder="1" applyAlignment="1" applyProtection="1"/>
    <xf numFmtId="0" fontId="10" fillId="0" borderId="0" xfId="1" applyFont="1" applyBorder="1" applyAlignment="1" applyProtection="1">
      <alignment horizontal="center"/>
    </xf>
    <xf numFmtId="0" fontId="10" fillId="0" borderId="0" xfId="1" applyNumberFormat="1" applyFont="1" applyBorder="1" applyAlignment="1" applyProtection="1">
      <alignment horizontal="center"/>
    </xf>
    <xf numFmtId="0" fontId="10" fillId="0" borderId="0" xfId="1" applyNumberFormat="1" applyFont="1" applyFill="1" applyBorder="1" applyAlignment="1" applyProtection="1">
      <alignment horizontal="center"/>
    </xf>
    <xf numFmtId="0" fontId="16" fillId="0" borderId="0" xfId="1" applyNumberFormat="1" applyFont="1" applyFill="1" applyBorder="1" applyAlignment="1" applyProtection="1">
      <alignment horizontal="center"/>
    </xf>
    <xf numFmtId="1" fontId="17" fillId="0" borderId="0" xfId="1" applyNumberFormat="1" applyFont="1" applyFill="1" applyBorder="1" applyAlignment="1" applyProtection="1"/>
    <xf numFmtId="0" fontId="16" fillId="0" borderId="0" xfId="1" applyFont="1" applyFill="1" applyBorder="1" applyAlignment="1" applyProtection="1"/>
    <xf numFmtId="0" fontId="18" fillId="0" borderId="0" xfId="1" applyFont="1" applyFill="1" applyBorder="1" applyAlignment="1" applyProtection="1"/>
    <xf numFmtId="0" fontId="10" fillId="4" borderId="0" xfId="1" applyFont="1" applyFill="1" applyBorder="1" applyAlignment="1" applyProtection="1"/>
    <xf numFmtId="0" fontId="12" fillId="0" borderId="0" xfId="1" applyFont="1" applyFill="1" applyBorder="1" applyAlignment="1" applyProtection="1">
      <alignment horizontal="center" wrapText="1"/>
    </xf>
    <xf numFmtId="0" fontId="12" fillId="0" borderId="33" xfId="1" applyFont="1" applyFill="1" applyBorder="1" applyAlignment="1" applyProtection="1">
      <alignment horizontal="center" vertical="top" wrapText="1"/>
    </xf>
    <xf numFmtId="49" fontId="10" fillId="0" borderId="0" xfId="1" applyNumberFormat="1" applyFont="1" applyFill="1" applyBorder="1" applyAlignment="1" applyProtection="1">
      <alignment horizontal="center" vertical="top" wrapText="1"/>
    </xf>
    <xf numFmtId="0" fontId="12" fillId="4" borderId="0" xfId="1" applyFont="1" applyFill="1" applyBorder="1" applyAlignment="1" applyProtection="1">
      <alignment horizontal="center" wrapText="1"/>
    </xf>
    <xf numFmtId="0" fontId="10" fillId="5" borderId="24" xfId="1" applyFont="1" applyFill="1" applyBorder="1" applyAlignment="1" applyProtection="1">
      <alignment horizontal="center" vertical="top" wrapText="1"/>
    </xf>
    <xf numFmtId="0" fontId="1" fillId="0" borderId="0" xfId="1" applyFill="1" applyBorder="1" applyAlignment="1" applyProtection="1">
      <alignment horizontal="center" vertical="top" wrapText="1"/>
    </xf>
    <xf numFmtId="0" fontId="13" fillId="5" borderId="25" xfId="1" applyFont="1" applyFill="1" applyBorder="1" applyAlignment="1" applyProtection="1">
      <alignment horizontal="center" vertical="top" wrapText="1"/>
    </xf>
    <xf numFmtId="0" fontId="11" fillId="0" borderId="0" xfId="1" applyFont="1" applyFill="1" applyBorder="1" applyAlignment="1" applyProtection="1">
      <alignment vertical="center"/>
    </xf>
    <xf numFmtId="164" fontId="11" fillId="0" borderId="10" xfId="1" applyNumberFormat="1" applyFont="1" applyFill="1" applyBorder="1" applyAlignment="1" applyProtection="1">
      <alignment vertical="center"/>
    </xf>
    <xf numFmtId="14" fontId="2" fillId="0" borderId="16" xfId="1" applyNumberFormat="1" applyFont="1" applyBorder="1" applyAlignment="1" applyProtection="1">
      <alignment horizontal="center" vertical="top" wrapText="1"/>
      <protection locked="0"/>
    </xf>
    <xf numFmtId="49" fontId="2" fillId="0" borderId="10" xfId="1" applyNumberFormat="1" applyFont="1" applyBorder="1" applyAlignment="1" applyProtection="1">
      <alignment horizontal="left" vertical="top" wrapText="1"/>
      <protection locked="0"/>
    </xf>
    <xf numFmtId="49" fontId="2" fillId="0" borderId="34" xfId="1" applyNumberFormat="1" applyFont="1" applyBorder="1" applyAlignment="1" applyProtection="1">
      <alignment horizontal="left" vertical="top" wrapText="1"/>
      <protection locked="0"/>
    </xf>
    <xf numFmtId="49" fontId="2" fillId="0" borderId="16" xfId="1" applyNumberFormat="1" applyFont="1" applyBorder="1" applyAlignment="1" applyProtection="1">
      <alignment horizontal="left" vertical="top" wrapText="1"/>
      <protection locked="0"/>
    </xf>
    <xf numFmtId="4" fontId="2" fillId="0" borderId="16" xfId="1" applyNumberFormat="1" applyFont="1" applyBorder="1" applyAlignment="1" applyProtection="1">
      <alignment horizontal="right" vertical="top" wrapText="1"/>
      <protection locked="0"/>
    </xf>
    <xf numFmtId="49" fontId="2" fillId="0" borderId="16" xfId="1" applyNumberFormat="1" applyFont="1" applyFill="1" applyBorder="1" applyAlignment="1" applyProtection="1">
      <alignment horizontal="left" vertical="top" wrapText="1"/>
      <protection locked="0"/>
    </xf>
    <xf numFmtId="164" fontId="2" fillId="0" borderId="10" xfId="1" applyNumberFormat="1" applyFont="1" applyFill="1" applyBorder="1" applyAlignment="1" applyProtection="1">
      <alignment vertical="top" wrapText="1"/>
      <protection locked="0"/>
    </xf>
    <xf numFmtId="0" fontId="20" fillId="5" borderId="16" xfId="1" applyNumberFormat="1" applyFont="1" applyFill="1" applyBorder="1" applyAlignment="1" applyProtection="1">
      <alignment horizontal="left" vertical="top" wrapText="1"/>
    </xf>
    <xf numFmtId="0" fontId="2" fillId="4" borderId="16" xfId="1" applyNumberFormat="1" applyFont="1" applyFill="1" applyBorder="1" applyAlignment="1" applyProtection="1">
      <alignment horizontal="left" vertical="top" wrapText="1"/>
    </xf>
    <xf numFmtId="4" fontId="2" fillId="4" borderId="16" xfId="1" applyNumberFormat="1" applyFont="1" applyFill="1" applyBorder="1" applyAlignment="1" applyProtection="1">
      <alignment horizontal="right" vertical="top" wrapText="1"/>
    </xf>
    <xf numFmtId="0" fontId="10" fillId="8" borderId="16" xfId="1" applyNumberFormat="1" applyFont="1" applyFill="1" applyBorder="1" applyAlignment="1" applyProtection="1">
      <alignment horizontal="center" vertical="top" wrapText="1"/>
    </xf>
    <xf numFmtId="0" fontId="10" fillId="8" borderId="14" xfId="1" applyNumberFormat="1" applyFont="1" applyFill="1" applyBorder="1" applyAlignment="1" applyProtection="1">
      <alignment horizontal="center" vertical="top" wrapText="1"/>
    </xf>
    <xf numFmtId="49" fontId="2" fillId="0" borderId="0" xfId="1" applyNumberFormat="1" applyFont="1" applyBorder="1" applyAlignment="1" applyProtection="1">
      <alignment horizontal="left" vertical="top" wrapText="1"/>
    </xf>
    <xf numFmtId="0" fontId="11" fillId="4" borderId="0" xfId="1" applyFont="1" applyFill="1" applyBorder="1" applyAlignment="1" applyProtection="1">
      <alignment vertical="center"/>
    </xf>
    <xf numFmtId="14" fontId="2" fillId="0" borderId="8" xfId="1" applyNumberFormat="1" applyFont="1" applyBorder="1" applyAlignment="1" applyProtection="1">
      <alignment horizontal="center" vertical="top" wrapText="1"/>
      <protection locked="0"/>
    </xf>
    <xf numFmtId="49" fontId="2" fillId="0" borderId="8" xfId="1" applyNumberFormat="1" applyFont="1" applyBorder="1" applyAlignment="1" applyProtection="1">
      <alignment horizontal="left" vertical="top" wrapText="1"/>
      <protection locked="0"/>
    </xf>
    <xf numFmtId="49" fontId="2" fillId="0" borderId="35" xfId="1" applyNumberFormat="1" applyFont="1" applyBorder="1" applyAlignment="1" applyProtection="1">
      <alignment horizontal="left" vertical="top" wrapText="1"/>
      <protection locked="0"/>
    </xf>
    <xf numFmtId="4" fontId="2" fillId="0" borderId="8" xfId="1" applyNumberFormat="1" applyFont="1" applyBorder="1" applyAlignment="1" applyProtection="1">
      <alignment horizontal="right" vertical="top" wrapText="1"/>
      <protection locked="0"/>
    </xf>
    <xf numFmtId="0" fontId="2" fillId="4" borderId="8" xfId="1" applyNumberFormat="1" applyFont="1" applyFill="1" applyBorder="1" applyAlignment="1" applyProtection="1">
      <alignment horizontal="left" vertical="top" wrapText="1"/>
    </xf>
    <xf numFmtId="164" fontId="11" fillId="0" borderId="10" xfId="1" applyNumberFormat="1" applyFont="1" applyBorder="1" applyAlignment="1" applyProtection="1">
      <alignment vertical="center"/>
    </xf>
    <xf numFmtId="164" fontId="2" fillId="0" borderId="10" xfId="1" applyNumberFormat="1" applyFont="1" applyBorder="1" applyAlignment="1" applyProtection="1">
      <alignment vertical="top" wrapText="1"/>
      <protection locked="0"/>
    </xf>
    <xf numFmtId="2" fontId="21" fillId="0" borderId="8" xfId="1" applyNumberFormat="1" applyFont="1" applyBorder="1" applyAlignment="1" applyProtection="1">
      <alignment horizontal="right" vertical="center"/>
    </xf>
    <xf numFmtId="164" fontId="21" fillId="0" borderId="0" xfId="1" applyNumberFormat="1" applyFont="1" applyBorder="1" applyAlignment="1" applyProtection="1">
      <alignment vertical="center"/>
    </xf>
    <xf numFmtId="49" fontId="11" fillId="0" borderId="0" xfId="1" applyNumberFormat="1" applyFont="1" applyBorder="1" applyAlignment="1" applyProtection="1">
      <alignment vertical="center" wrapText="1"/>
    </xf>
    <xf numFmtId="4" fontId="21" fillId="0" borderId="8" xfId="1" applyNumberFormat="1" applyFont="1" applyFill="1" applyBorder="1" applyAlignment="1" applyProtection="1">
      <alignment horizontal="right" vertical="center" wrapText="1"/>
    </xf>
    <xf numFmtId="164" fontId="21" fillId="0" borderId="0" xfId="1" applyNumberFormat="1" applyFont="1" applyBorder="1" applyAlignment="1" applyProtection="1">
      <alignment vertical="center" wrapText="1"/>
    </xf>
    <xf numFmtId="4" fontId="21" fillId="4" borderId="8" xfId="1" applyNumberFormat="1" applyFont="1" applyFill="1" applyBorder="1" applyAlignment="1" applyProtection="1">
      <alignment vertical="center" wrapText="1"/>
    </xf>
    <xf numFmtId="4" fontId="21" fillId="0" borderId="0" xfId="1" applyNumberFormat="1" applyFont="1" applyFill="1" applyBorder="1" applyAlignment="1" applyProtection="1">
      <alignment vertical="center" wrapText="1"/>
    </xf>
    <xf numFmtId="2" fontId="21" fillId="0" borderId="0" xfId="1" applyNumberFormat="1" applyFont="1" applyBorder="1" applyAlignment="1" applyProtection="1">
      <alignment horizontal="right" vertical="center"/>
    </xf>
    <xf numFmtId="4" fontId="21" fillId="0" borderId="0" xfId="1" applyNumberFormat="1" applyFont="1" applyFill="1" applyBorder="1" applyAlignment="1" applyProtection="1">
      <alignment horizontal="right" vertical="center" wrapText="1"/>
    </xf>
    <xf numFmtId="49" fontId="11" fillId="0" borderId="0" xfId="1" applyNumberFormat="1" applyFont="1" applyFill="1" applyBorder="1" applyAlignment="1" applyProtection="1">
      <alignment vertical="center" wrapText="1"/>
    </xf>
    <xf numFmtId="49" fontId="22" fillId="0" borderId="0" xfId="1" applyNumberFormat="1" applyFont="1" applyBorder="1" applyProtection="1"/>
    <xf numFmtId="49" fontId="22" fillId="0" borderId="0" xfId="1" applyNumberFormat="1" applyFont="1" applyBorder="1" applyAlignment="1" applyProtection="1">
      <alignment vertical="center" wrapText="1"/>
    </xf>
    <xf numFmtId="0" fontId="22" fillId="0" borderId="0" xfId="1" applyFont="1" applyAlignment="1">
      <alignment vertical="center"/>
    </xf>
    <xf numFmtId="0" fontId="22" fillId="0" borderId="0" xfId="1" applyFont="1" applyFill="1" applyAlignment="1">
      <alignment vertical="center"/>
    </xf>
    <xf numFmtId="49" fontId="1" fillId="0" borderId="0" xfId="1" applyNumberFormat="1" applyFill="1" applyBorder="1" applyProtection="1"/>
    <xf numFmtId="0" fontId="10" fillId="0" borderId="2" xfId="1" applyFont="1" applyFill="1" applyBorder="1" applyProtection="1"/>
    <xf numFmtId="49" fontId="1" fillId="0" borderId="2" xfId="1" applyNumberFormat="1" applyFill="1" applyBorder="1" applyProtection="1"/>
    <xf numFmtId="0" fontId="10" fillId="0" borderId="0" xfId="1" applyFont="1" applyBorder="1" applyAlignment="1" applyProtection="1">
      <alignment horizontal="center" vertical="top"/>
    </xf>
    <xf numFmtId="49" fontId="10" fillId="0" borderId="0" xfId="1" applyNumberFormat="1" applyFont="1" applyBorder="1" applyAlignment="1" applyProtection="1">
      <alignment horizontal="center" vertical="top"/>
    </xf>
    <xf numFmtId="0" fontId="10" fillId="0" borderId="0" xfId="1" applyFont="1" applyFill="1" applyAlignment="1">
      <alignment vertical="center"/>
    </xf>
    <xf numFmtId="0" fontId="1" fillId="4" borderId="0" xfId="1" applyFill="1" applyBorder="1" applyAlignment="1" applyProtection="1">
      <alignment vertical="center"/>
    </xf>
    <xf numFmtId="49" fontId="1" fillId="4" borderId="0" xfId="1" applyNumberFormat="1" applyFill="1" applyBorder="1" applyAlignment="1" applyProtection="1">
      <alignment vertical="center" wrapText="1"/>
    </xf>
    <xf numFmtId="14" fontId="11" fillId="4" borderId="0" xfId="1" applyNumberFormat="1" applyFont="1" applyFill="1" applyBorder="1" applyAlignment="1" applyProtection="1">
      <alignment vertical="center" wrapText="1"/>
    </xf>
    <xf numFmtId="0" fontId="1" fillId="4" borderId="0" xfId="1" applyFill="1" applyBorder="1" applyAlignment="1" applyProtection="1">
      <alignment vertical="center" wrapText="1"/>
    </xf>
    <xf numFmtId="4" fontId="8" fillId="4" borderId="0" xfId="1" applyNumberFormat="1" applyFont="1" applyFill="1" applyBorder="1" applyAlignment="1" applyProtection="1">
      <alignment vertical="center" wrapText="1"/>
    </xf>
    <xf numFmtId="4" fontId="8" fillId="0" borderId="0" xfId="1" applyNumberFormat="1" applyFont="1" applyFill="1" applyBorder="1" applyAlignment="1" applyProtection="1">
      <alignment vertical="center" wrapText="1"/>
    </xf>
    <xf numFmtId="0" fontId="1" fillId="0" borderId="0" xfId="1" applyFill="1" applyBorder="1" applyAlignment="1" applyProtection="1">
      <alignment vertical="center"/>
    </xf>
    <xf numFmtId="0" fontId="23" fillId="0" borderId="0" xfId="1" applyFont="1" applyFill="1" applyProtection="1"/>
    <xf numFmtId="0" fontId="2" fillId="0" borderId="0" xfId="1" applyFont="1" applyProtection="1"/>
    <xf numFmtId="0" fontId="23" fillId="0" borderId="0" xfId="1" applyFont="1" applyProtection="1"/>
    <xf numFmtId="0" fontId="23" fillId="4" borderId="0" xfId="1" applyFont="1" applyFill="1" applyProtection="1"/>
    <xf numFmtId="0" fontId="23" fillId="0" borderId="0" xfId="1" applyFont="1" applyFill="1" applyBorder="1" applyAlignment="1" applyProtection="1"/>
    <xf numFmtId="0" fontId="23" fillId="4" borderId="0" xfId="1" applyFont="1" applyFill="1" applyBorder="1" applyAlignment="1" applyProtection="1">
      <alignment vertical="top"/>
    </xf>
    <xf numFmtId="0" fontId="23" fillId="0" borderId="0" xfId="1" applyFont="1" applyFill="1" applyBorder="1" applyAlignment="1" applyProtection="1">
      <alignment vertical="top"/>
    </xf>
    <xf numFmtId="0" fontId="10" fillId="0" borderId="0" xfId="1" applyFont="1" applyFill="1" applyBorder="1" applyAlignment="1" applyProtection="1">
      <alignment vertical="top"/>
    </xf>
    <xf numFmtId="0" fontId="10" fillId="0" borderId="0" xfId="1" applyFont="1" applyProtection="1"/>
    <xf numFmtId="0" fontId="24" fillId="0" borderId="0" xfId="1" applyFont="1" applyFill="1" applyBorder="1" applyAlignment="1" applyProtection="1"/>
    <xf numFmtId="0" fontId="23" fillId="4" borderId="0" xfId="1" applyFont="1" applyFill="1" applyBorder="1" applyAlignment="1" applyProtection="1"/>
    <xf numFmtId="0" fontId="24" fillId="4" borderId="0" xfId="1" applyFont="1" applyFill="1" applyBorder="1" applyAlignment="1" applyProtection="1"/>
    <xf numFmtId="0" fontId="10" fillId="4" borderId="0" xfId="1" applyFont="1" applyFill="1" applyProtection="1"/>
    <xf numFmtId="0" fontId="9" fillId="4" borderId="0" xfId="1" applyFont="1" applyFill="1" applyBorder="1" applyAlignment="1" applyProtection="1">
      <alignment vertical="top"/>
    </xf>
    <xf numFmtId="49" fontId="25" fillId="4" borderId="0" xfId="1" applyNumberFormat="1" applyFont="1" applyFill="1" applyBorder="1" applyAlignment="1" applyProtection="1">
      <alignment horizontal="left" vertical="center"/>
    </xf>
    <xf numFmtId="49" fontId="23" fillId="4" borderId="0" xfId="1" applyNumberFormat="1" applyFont="1" applyFill="1" applyBorder="1" applyAlignment="1" applyProtection="1">
      <alignment horizontal="left" vertical="center"/>
    </xf>
    <xf numFmtId="0" fontId="1" fillId="4" borderId="0" xfId="1" applyFill="1" applyProtection="1"/>
    <xf numFmtId="0" fontId="3" fillId="5" borderId="0" xfId="1" applyFont="1" applyFill="1" applyBorder="1" applyAlignment="1" applyProtection="1">
      <alignment vertical="top" wrapText="1"/>
    </xf>
    <xf numFmtId="0" fontId="23" fillId="5" borderId="0" xfId="1" applyFont="1" applyFill="1" applyProtection="1"/>
    <xf numFmtId="0" fontId="23" fillId="0" borderId="0" xfId="1" applyFont="1" applyAlignment="1" applyProtection="1">
      <alignment vertical="center"/>
    </xf>
    <xf numFmtId="0" fontId="28" fillId="0" borderId="0" xfId="0" applyFont="1" applyAlignment="1">
      <alignment vertical="top" wrapText="1"/>
    </xf>
    <xf numFmtId="0" fontId="10" fillId="0" borderId="0" xfId="1" applyFont="1" applyFill="1" applyProtection="1"/>
    <xf numFmtId="0" fontId="10" fillId="0" borderId="0" xfId="1" applyFont="1" applyFill="1" applyAlignment="1" applyProtection="1">
      <alignment horizontal="center" vertical="top"/>
    </xf>
    <xf numFmtId="0" fontId="10" fillId="4" borderId="0" xfId="1" applyFont="1" applyFill="1" applyAlignment="1" applyProtection="1">
      <alignment horizontal="center" vertical="top"/>
    </xf>
    <xf numFmtId="0" fontId="10" fillId="3" borderId="0" xfId="1" applyFont="1" applyFill="1" applyAlignment="1" applyProtection="1">
      <alignment horizontal="center" vertical="top"/>
    </xf>
    <xf numFmtId="0" fontId="10" fillId="3" borderId="0" xfId="1" applyFont="1" applyFill="1" applyProtection="1"/>
    <xf numFmtId="0" fontId="10" fillId="0" borderId="0" xfId="1" applyFont="1" applyFill="1" applyAlignment="1" applyProtection="1">
      <alignment horizontal="center" vertical="top" wrapText="1"/>
    </xf>
    <xf numFmtId="0" fontId="30" fillId="0" borderId="0" xfId="1" applyFont="1" applyFill="1" applyAlignment="1" applyProtection="1">
      <alignment wrapText="1"/>
    </xf>
    <xf numFmtId="0" fontId="10" fillId="0" borderId="0" xfId="1" applyFont="1" applyFill="1" applyAlignment="1" applyProtection="1">
      <alignment vertical="center"/>
    </xf>
    <xf numFmtId="0" fontId="10" fillId="0" borderId="0" xfId="1" applyFont="1" applyFill="1" applyBorder="1" applyAlignment="1" applyProtection="1">
      <alignment vertical="center"/>
    </xf>
    <xf numFmtId="0" fontId="12" fillId="5" borderId="0" xfId="1" applyFont="1" applyFill="1" applyAlignment="1" applyProtection="1">
      <alignment vertical="center"/>
    </xf>
    <xf numFmtId="0" fontId="12" fillId="4" borderId="0" xfId="1" applyFont="1" applyFill="1" applyAlignment="1" applyProtection="1">
      <alignment vertical="center"/>
    </xf>
    <xf numFmtId="0" fontId="12" fillId="4" borderId="0" xfId="1" applyFont="1" applyFill="1" applyBorder="1" applyAlignment="1" applyProtection="1">
      <alignment vertical="center"/>
    </xf>
    <xf numFmtId="0" fontId="10" fillId="4" borderId="0" xfId="1" applyFont="1" applyFill="1" applyAlignment="1" applyProtection="1">
      <alignment vertical="center"/>
    </xf>
    <xf numFmtId="0" fontId="34" fillId="0" borderId="0" xfId="1" applyFont="1" applyFill="1" applyBorder="1" applyAlignment="1" applyProtection="1">
      <alignment vertical="top" wrapText="1"/>
    </xf>
    <xf numFmtId="49" fontId="34" fillId="5" borderId="7" xfId="1" applyNumberFormat="1" applyFont="1" applyFill="1" applyBorder="1" applyAlignment="1" applyProtection="1">
      <alignment vertical="top" wrapText="1"/>
    </xf>
    <xf numFmtId="49" fontId="34" fillId="5" borderId="8" xfId="1" applyNumberFormat="1" applyFont="1" applyFill="1" applyBorder="1" applyAlignment="1" applyProtection="1">
      <alignment vertical="top" wrapText="1"/>
    </xf>
    <xf numFmtId="0" fontId="23" fillId="0" borderId="0" xfId="1" applyFont="1" applyFill="1" applyBorder="1" applyProtection="1"/>
    <xf numFmtId="0" fontId="35" fillId="0" borderId="0" xfId="1" applyFont="1" applyFill="1" applyBorder="1" applyProtection="1"/>
    <xf numFmtId="0" fontId="23" fillId="4" borderId="0" xfId="1" applyFont="1" applyFill="1" applyBorder="1" applyProtection="1"/>
    <xf numFmtId="1" fontId="2" fillId="0" borderId="0" xfId="1" applyNumberFormat="1" applyFont="1" applyFill="1" applyBorder="1" applyAlignment="1" applyProtection="1">
      <alignment horizontal="left" vertical="center"/>
    </xf>
    <xf numFmtId="0" fontId="2" fillId="0" borderId="0" xfId="1" applyFont="1" applyFill="1" applyBorder="1" applyAlignment="1" applyProtection="1">
      <alignment vertical="center"/>
    </xf>
    <xf numFmtId="0" fontId="5" fillId="0" borderId="0" xfId="1" applyFont="1" applyFill="1" applyBorder="1" applyAlignment="1" applyProtection="1">
      <alignment vertical="center"/>
    </xf>
    <xf numFmtId="0" fontId="2" fillId="4" borderId="0" xfId="1" applyFont="1" applyFill="1" applyBorder="1" applyAlignment="1" applyProtection="1">
      <alignment vertical="center"/>
    </xf>
    <xf numFmtId="0" fontId="2" fillId="2" borderId="0" xfId="1" applyFont="1" applyFill="1" applyAlignment="1" applyProtection="1">
      <alignment wrapText="1"/>
    </xf>
    <xf numFmtId="49" fontId="1" fillId="0" borderId="0" xfId="1" applyNumberFormat="1" applyBorder="1" applyAlignment="1" applyProtection="1">
      <alignment wrapText="1"/>
    </xf>
    <xf numFmtId="0" fontId="1" fillId="0" borderId="0" xfId="1" applyBorder="1" applyAlignment="1" applyProtection="1">
      <alignment wrapText="1"/>
    </xf>
    <xf numFmtId="0" fontId="23" fillId="0" borderId="0" xfId="1" applyFont="1" applyFill="1" applyBorder="1" applyAlignment="1" applyProtection="1">
      <alignment wrapText="1"/>
    </xf>
    <xf numFmtId="0" fontId="23" fillId="0" borderId="0" xfId="1" applyFont="1" applyBorder="1" applyAlignment="1" applyProtection="1">
      <alignment wrapText="1"/>
    </xf>
    <xf numFmtId="0" fontId="2" fillId="0" borderId="0" xfId="1" applyFont="1" applyFill="1" applyBorder="1" applyAlignment="1" applyProtection="1">
      <alignment vertical="center" wrapText="1"/>
    </xf>
    <xf numFmtId="0" fontId="2" fillId="0" borderId="0" xfId="1" applyFont="1" applyBorder="1" applyAlignment="1" applyProtection="1">
      <alignment vertical="center" wrapText="1"/>
    </xf>
    <xf numFmtId="0" fontId="10" fillId="0" borderId="0" xfId="1" applyFont="1" applyBorder="1" applyAlignment="1" applyProtection="1">
      <alignment wrapText="1"/>
    </xf>
    <xf numFmtId="0" fontId="10" fillId="0" borderId="0" xfId="1" applyNumberFormat="1" applyFont="1" applyBorder="1" applyAlignment="1" applyProtection="1">
      <alignment horizontal="center" wrapText="1"/>
    </xf>
    <xf numFmtId="0" fontId="1" fillId="0" borderId="0" xfId="1" applyFill="1" applyBorder="1" applyAlignment="1" applyProtection="1">
      <alignment wrapText="1"/>
    </xf>
    <xf numFmtId="0" fontId="1" fillId="0" borderId="0" xfId="1" applyBorder="1" applyAlignment="1" applyProtection="1">
      <alignment horizontal="center" vertical="top" wrapText="1"/>
    </xf>
    <xf numFmtId="49" fontId="4" fillId="2" borderId="0" xfId="1" applyNumberFormat="1" applyFont="1" applyFill="1" applyAlignment="1" applyProtection="1">
      <alignment wrapText="1"/>
    </xf>
    <xf numFmtId="49" fontId="2" fillId="2" borderId="0" xfId="1" applyNumberFormat="1" applyFont="1" applyFill="1" applyAlignment="1" applyProtection="1">
      <alignment wrapText="1"/>
    </xf>
    <xf numFmtId="49" fontId="7" fillId="0" borderId="0" xfId="1" applyNumberFormat="1" applyFont="1" applyFill="1" applyBorder="1" applyAlignment="1" applyProtection="1">
      <alignment wrapText="1"/>
    </xf>
    <xf numFmtId="4" fontId="10" fillId="0" borderId="29" xfId="1" applyNumberFormat="1" applyFont="1" applyBorder="1" applyAlignment="1" applyProtection="1">
      <alignment horizontal="right" vertical="top" wrapText="1"/>
    </xf>
    <xf numFmtId="4" fontId="12" fillId="0" borderId="29" xfId="1" applyNumberFormat="1" applyFont="1" applyBorder="1" applyAlignment="1" applyProtection="1">
      <alignment horizontal="right" vertical="top" wrapText="1"/>
    </xf>
    <xf numFmtId="0" fontId="10" fillId="0" borderId="18" xfId="1" applyNumberFormat="1" applyFont="1" applyBorder="1" applyAlignment="1" applyProtection="1">
      <alignment horizontal="center" wrapText="1"/>
    </xf>
    <xf numFmtId="0" fontId="1" fillId="0" borderId="2" xfId="1" applyFill="1" applyBorder="1" applyAlignment="1" applyProtection="1">
      <alignment wrapText="1"/>
    </xf>
    <xf numFmtId="49" fontId="2" fillId="0" borderId="0" xfId="1" applyNumberFormat="1" applyFont="1" applyFill="1" applyBorder="1" applyAlignment="1" applyProtection="1">
      <alignment horizontal="center" vertical="top" wrapText="1"/>
    </xf>
    <xf numFmtId="49" fontId="1" fillId="0" borderId="0" xfId="1" applyNumberFormat="1" applyFill="1" applyBorder="1" applyAlignment="1" applyProtection="1">
      <alignment wrapText="1"/>
    </xf>
    <xf numFmtId="0" fontId="1" fillId="0" borderId="0" xfId="1" applyAlignment="1" applyProtection="1">
      <alignment horizontal="center"/>
    </xf>
    <xf numFmtId="1" fontId="11" fillId="0" borderId="16" xfId="1" applyNumberFormat="1" applyFont="1" applyBorder="1" applyAlignment="1" applyProtection="1">
      <alignment horizontal="right" vertical="center"/>
    </xf>
    <xf numFmtId="1" fontId="11" fillId="0" borderId="8" xfId="1" applyNumberFormat="1" applyFont="1" applyBorder="1" applyAlignment="1" applyProtection="1">
      <alignment horizontal="right" vertical="center"/>
    </xf>
    <xf numFmtId="0" fontId="1" fillId="0" borderId="0" xfId="1" applyFill="1" applyAlignment="1" applyProtection="1"/>
    <xf numFmtId="0" fontId="41" fillId="0" borderId="0" xfId="1" applyFont="1" applyFill="1" applyBorder="1" applyAlignment="1" applyProtection="1">
      <alignment horizontal="center" vertical="top"/>
    </xf>
    <xf numFmtId="0" fontId="8" fillId="0" borderId="0" xfId="1" applyFont="1" applyFill="1" applyBorder="1" applyAlignment="1" applyProtection="1"/>
    <xf numFmtId="165" fontId="10" fillId="8" borderId="14" xfId="2" applyNumberFormat="1" applyFont="1" applyFill="1" applyBorder="1" applyAlignment="1" applyProtection="1">
      <alignment horizontal="right" vertical="top" wrapText="1"/>
    </xf>
    <xf numFmtId="165" fontId="2" fillId="0" borderId="0" xfId="1" applyNumberFormat="1" applyFont="1" applyFill="1" applyAlignment="1" applyProtection="1">
      <alignment horizontal="right"/>
    </xf>
    <xf numFmtId="165" fontId="1" fillId="0" borderId="0" xfId="1" applyNumberFormat="1" applyFill="1" applyBorder="1" applyAlignment="1" applyProtection="1">
      <alignment horizontal="right"/>
    </xf>
    <xf numFmtId="165" fontId="23" fillId="0" borderId="0" xfId="1" applyNumberFormat="1" applyFont="1" applyFill="1" applyBorder="1" applyAlignment="1" applyProtection="1">
      <alignment horizontal="right"/>
    </xf>
    <xf numFmtId="165" fontId="10" fillId="0" borderId="0" xfId="1" applyNumberFormat="1" applyFont="1" applyFill="1" applyBorder="1" applyAlignment="1" applyProtection="1">
      <alignment horizontal="right"/>
    </xf>
    <xf numFmtId="165" fontId="10" fillId="0" borderId="0" xfId="1" applyNumberFormat="1" applyFont="1" applyAlignment="1" applyProtection="1">
      <alignment horizontal="right"/>
    </xf>
    <xf numFmtId="165" fontId="18" fillId="0" borderId="0" xfId="1" applyNumberFormat="1" applyFont="1" applyFill="1" applyBorder="1" applyAlignment="1" applyProtection="1">
      <alignment horizontal="right"/>
    </xf>
    <xf numFmtId="165" fontId="11" fillId="0" borderId="0" xfId="1" applyNumberFormat="1" applyFont="1" applyFill="1" applyBorder="1" applyAlignment="1" applyProtection="1">
      <alignment horizontal="right" vertical="center"/>
    </xf>
    <xf numFmtId="165" fontId="1" fillId="0" borderId="0" xfId="1" applyNumberFormat="1" applyFill="1" applyBorder="1" applyAlignment="1" applyProtection="1">
      <alignment horizontal="right" vertical="center"/>
    </xf>
    <xf numFmtId="0" fontId="12" fillId="0" borderId="0" xfId="1" applyFont="1" applyAlignment="1" applyProtection="1">
      <alignment vertical="top" wrapText="1"/>
    </xf>
    <xf numFmtId="0" fontId="10" fillId="0" borderId="0" xfId="1" applyFont="1" applyAlignment="1" applyProtection="1">
      <alignment vertical="top" wrapText="1"/>
    </xf>
    <xf numFmtId="0" fontId="29" fillId="0" borderId="0" xfId="0" applyFont="1" applyAlignment="1">
      <alignment vertical="top" wrapText="1"/>
    </xf>
    <xf numFmtId="0" fontId="29" fillId="0" borderId="0" xfId="0" applyFont="1" applyAlignment="1">
      <alignment wrapText="1"/>
    </xf>
    <xf numFmtId="0" fontId="10" fillId="0" borderId="0" xfId="1" applyFont="1" applyFill="1" applyAlignment="1" applyProtection="1">
      <alignment vertical="top" wrapText="1"/>
    </xf>
    <xf numFmtId="0" fontId="10" fillId="0" borderId="0" xfId="1" applyFont="1" applyFill="1" applyAlignment="1" applyProtection="1">
      <alignment wrapText="1"/>
    </xf>
    <xf numFmtId="0" fontId="12" fillId="0" borderId="0" xfId="1" applyFont="1" applyFill="1" applyBorder="1" applyAlignment="1" applyProtection="1">
      <alignment vertical="top"/>
    </xf>
    <xf numFmtId="0" fontId="29" fillId="0" borderId="0" xfId="0" applyFont="1" applyAlignment="1"/>
    <xf numFmtId="0" fontId="10" fillId="3" borderId="0" xfId="1" applyFont="1" applyFill="1" applyAlignment="1" applyProtection="1">
      <alignment vertical="top" wrapText="1"/>
    </xf>
    <xf numFmtId="0" fontId="10" fillId="3" borderId="0" xfId="1" applyFont="1" applyFill="1" applyAlignment="1" applyProtection="1">
      <alignment wrapText="1"/>
    </xf>
    <xf numFmtId="0" fontId="29" fillId="0" borderId="0" xfId="0" applyFont="1" applyFill="1" applyAlignment="1">
      <alignment wrapText="1"/>
    </xf>
    <xf numFmtId="0" fontId="26" fillId="2" borderId="0" xfId="1" applyFont="1" applyFill="1" applyBorder="1" applyAlignment="1" applyProtection="1">
      <alignment vertical="center" wrapText="1"/>
    </xf>
    <xf numFmtId="0" fontId="27" fillId="0" borderId="0" xfId="0" applyFont="1" applyAlignment="1">
      <alignment vertical="center" wrapText="1"/>
    </xf>
    <xf numFmtId="0" fontId="2" fillId="5" borderId="0" xfId="1" applyFont="1" applyFill="1" applyBorder="1" applyAlignment="1" applyProtection="1">
      <alignment vertical="center" wrapText="1"/>
    </xf>
    <xf numFmtId="0" fontId="2" fillId="0" borderId="0" xfId="0" applyFont="1" applyAlignment="1">
      <alignment vertical="center" wrapText="1"/>
    </xf>
    <xf numFmtId="0" fontId="10" fillId="0" borderId="0" xfId="1" applyFont="1" applyFill="1" applyAlignment="1" applyProtection="1">
      <alignment horizontal="left" vertical="top" wrapText="1"/>
    </xf>
    <xf numFmtId="0" fontId="10" fillId="4" borderId="0" xfId="1" applyFont="1" applyFill="1" applyBorder="1" applyAlignment="1" applyProtection="1">
      <alignment vertical="top" wrapText="1"/>
    </xf>
    <xf numFmtId="0" fontId="10" fillId="9" borderId="0" xfId="1" applyFont="1" applyFill="1" applyAlignment="1" applyProtection="1">
      <alignment vertical="top" wrapText="1"/>
    </xf>
    <xf numFmtId="0" fontId="10" fillId="3" borderId="0" xfId="1" applyFont="1" applyFill="1" applyAlignment="1" applyProtection="1">
      <alignment horizontal="left" vertical="top" wrapText="1"/>
    </xf>
    <xf numFmtId="0" fontId="10" fillId="0" borderId="0" xfId="1" applyFont="1" applyAlignment="1" applyProtection="1">
      <alignment wrapText="1"/>
    </xf>
    <xf numFmtId="0" fontId="12" fillId="4" borderId="0" xfId="1" applyFont="1" applyFill="1" applyAlignment="1" applyProtection="1">
      <alignment vertical="center"/>
    </xf>
    <xf numFmtId="0" fontId="34" fillId="0" borderId="0" xfId="3" applyFont="1" applyAlignment="1">
      <alignment horizontal="center" vertical="top" textRotation="90"/>
    </xf>
    <xf numFmtId="0" fontId="25" fillId="6" borderId="0" xfId="1" applyFont="1" applyFill="1" applyAlignment="1" applyProtection="1">
      <alignment horizontal="center" vertical="center"/>
    </xf>
    <xf numFmtId="0" fontId="25" fillId="6" borderId="0" xfId="1" applyFont="1" applyFill="1" applyAlignment="1">
      <alignment vertical="center"/>
    </xf>
    <xf numFmtId="0" fontId="27" fillId="0" borderId="0" xfId="0" applyFont="1" applyAlignment="1">
      <alignment vertical="center"/>
    </xf>
    <xf numFmtId="49" fontId="10" fillId="0" borderId="24" xfId="1" applyNumberFormat="1" applyFont="1" applyBorder="1" applyAlignment="1" applyProtection="1">
      <alignment horizontal="center" vertical="top" wrapText="1"/>
    </xf>
    <xf numFmtId="0" fontId="0" fillId="0" borderId="33" xfId="0" applyBorder="1" applyAlignment="1" applyProtection="1">
      <alignment horizontal="center" vertical="top" wrapText="1"/>
    </xf>
    <xf numFmtId="0" fontId="0" fillId="0" borderId="25" xfId="0" applyBorder="1" applyAlignment="1" applyProtection="1">
      <alignment horizontal="center" vertical="top" wrapText="1"/>
    </xf>
    <xf numFmtId="3" fontId="31" fillId="2" borderId="1" xfId="1" applyNumberFormat="1" applyFont="1" applyFill="1" applyBorder="1" applyAlignment="1" applyProtection="1">
      <alignment vertical="center"/>
    </xf>
    <xf numFmtId="0" fontId="32" fillId="0" borderId="0" xfId="1" applyFont="1" applyAlignment="1" applyProtection="1">
      <alignment vertical="center"/>
    </xf>
    <xf numFmtId="0" fontId="33" fillId="0" borderId="0" xfId="0" applyFont="1" applyAlignment="1">
      <alignment vertical="center"/>
    </xf>
    <xf numFmtId="0" fontId="34" fillId="4" borderId="4" xfId="1" applyFont="1" applyFill="1" applyBorder="1" applyAlignment="1" applyProtection="1">
      <alignment vertical="top" wrapText="1"/>
    </xf>
    <xf numFmtId="0" fontId="34" fillId="4" borderId="5" xfId="1" applyFont="1" applyFill="1" applyBorder="1" applyAlignment="1" applyProtection="1">
      <alignment vertical="top" wrapText="1"/>
    </xf>
    <xf numFmtId="0" fontId="34" fillId="4" borderId="6" xfId="1" applyFont="1" applyFill="1" applyBorder="1" applyAlignment="1" applyProtection="1">
      <alignment vertical="top" wrapText="1"/>
    </xf>
    <xf numFmtId="49" fontId="34" fillId="5" borderId="4" xfId="1" applyNumberFormat="1" applyFont="1" applyFill="1" applyBorder="1" applyAlignment="1" applyProtection="1">
      <alignment vertical="top" wrapText="1"/>
    </xf>
    <xf numFmtId="0" fontId="23" fillId="0" borderId="5" xfId="1" applyFont="1" applyBorder="1" applyAlignment="1">
      <alignment vertical="top" wrapText="1"/>
    </xf>
    <xf numFmtId="0" fontId="23" fillId="0" borderId="6" xfId="1" applyFont="1" applyBorder="1" applyAlignment="1">
      <alignment vertical="top" wrapText="1"/>
    </xf>
    <xf numFmtId="1" fontId="2" fillId="0" borderId="9" xfId="1" applyNumberFormat="1" applyFont="1" applyBorder="1" applyAlignment="1" applyProtection="1">
      <alignment horizontal="left" vertical="center" wrapText="1"/>
      <protection locked="0"/>
    </xf>
    <xf numFmtId="1" fontId="2" fillId="0" borderId="0" xfId="1" applyNumberFormat="1" applyFont="1" applyBorder="1" applyAlignment="1" applyProtection="1">
      <alignment horizontal="left" vertical="center" wrapText="1"/>
      <protection locked="0"/>
    </xf>
    <xf numFmtId="1" fontId="2" fillId="0" borderId="3" xfId="1" applyNumberFormat="1" applyFont="1" applyBorder="1" applyAlignment="1" applyProtection="1">
      <alignment horizontal="left" vertical="center" wrapText="1"/>
      <protection locked="0"/>
    </xf>
    <xf numFmtId="1" fontId="2" fillId="0" borderId="14" xfId="1" applyNumberFormat="1" applyFont="1" applyBorder="1" applyAlignment="1" applyProtection="1">
      <alignment horizontal="left" vertical="center" wrapText="1"/>
      <protection locked="0"/>
    </xf>
    <xf numFmtId="1" fontId="2" fillId="0" borderId="2" xfId="1" applyNumberFormat="1" applyFont="1" applyBorder="1" applyAlignment="1" applyProtection="1">
      <alignment horizontal="left" vertical="center" wrapText="1"/>
      <protection locked="0"/>
    </xf>
    <xf numFmtId="1" fontId="2" fillId="0" borderId="15" xfId="1" applyNumberFormat="1" applyFont="1" applyBorder="1" applyAlignment="1" applyProtection="1">
      <alignment horizontal="left" vertical="center" wrapText="1"/>
      <protection locked="0"/>
    </xf>
    <xf numFmtId="0" fontId="2" fillId="0" borderId="10" xfId="1" applyNumberFormat="1" applyFont="1" applyBorder="1" applyAlignment="1" applyProtection="1">
      <alignment horizontal="left" vertical="center" wrapText="1"/>
      <protection locked="0"/>
    </xf>
    <xf numFmtId="0" fontId="2" fillId="0" borderId="16" xfId="1" applyFont="1" applyBorder="1" applyAlignment="1" applyProtection="1">
      <alignment horizontal="left" vertical="center" wrapText="1"/>
      <protection locked="0"/>
    </xf>
    <xf numFmtId="0" fontId="2" fillId="0" borderId="11" xfId="1" applyNumberFormat="1" applyFont="1" applyBorder="1" applyAlignment="1" applyProtection="1">
      <alignment horizontal="left" vertical="center" wrapText="1"/>
      <protection locked="0"/>
    </xf>
    <xf numFmtId="0" fontId="2" fillId="0" borderId="12" xfId="1" applyFont="1" applyBorder="1" applyAlignment="1" applyProtection="1">
      <alignment vertical="center"/>
      <protection locked="0"/>
    </xf>
    <xf numFmtId="0" fontId="2" fillId="0" borderId="13" xfId="1" applyFont="1" applyBorder="1" applyAlignment="1" applyProtection="1">
      <alignment vertical="center"/>
      <protection locked="0"/>
    </xf>
    <xf numFmtId="0" fontId="2" fillId="0" borderId="17" xfId="1" applyFont="1" applyBorder="1" applyAlignment="1" applyProtection="1">
      <alignment vertical="center"/>
      <protection locked="0"/>
    </xf>
    <xf numFmtId="0" fontId="2" fillId="0" borderId="18" xfId="1" applyFont="1" applyBorder="1" applyAlignment="1" applyProtection="1">
      <alignment vertical="center"/>
      <protection locked="0"/>
    </xf>
    <xf numFmtId="0" fontId="2" fillId="0" borderId="19" xfId="1" applyFont="1" applyBorder="1" applyAlignment="1" applyProtection="1">
      <alignment vertical="center"/>
      <protection locked="0"/>
    </xf>
    <xf numFmtId="0" fontId="10" fillId="0" borderId="26" xfId="1" applyFont="1" applyBorder="1" applyAlignment="1" applyProtection="1">
      <protection locked="0"/>
    </xf>
    <xf numFmtId="0" fontId="10" fillId="0" borderId="27" xfId="1" applyFont="1" applyBorder="1" applyAlignment="1" applyProtection="1">
      <protection locked="0"/>
    </xf>
    <xf numFmtId="0" fontId="10" fillId="0" borderId="28" xfId="1" applyFont="1" applyBorder="1" applyAlignment="1" applyProtection="1">
      <protection locked="0"/>
    </xf>
    <xf numFmtId="49" fontId="12" fillId="0" borderId="11" xfId="1" applyNumberFormat="1" applyFont="1" applyBorder="1" applyAlignment="1" applyProtection="1">
      <alignment horizontal="center" wrapText="1"/>
    </xf>
    <xf numFmtId="0" fontId="1" fillId="0" borderId="12" xfId="1" applyBorder="1" applyAlignment="1" applyProtection="1">
      <alignment horizontal="center"/>
    </xf>
    <xf numFmtId="0" fontId="1" fillId="0" borderId="13" xfId="1" applyBorder="1" applyAlignment="1" applyProtection="1">
      <alignment horizontal="center"/>
    </xf>
    <xf numFmtId="0" fontId="1" fillId="0" borderId="23" xfId="1" applyBorder="1" applyAlignment="1" applyProtection="1">
      <alignment horizontal="center"/>
    </xf>
    <xf numFmtId="0" fontId="1" fillId="0" borderId="0" xfId="1" applyBorder="1" applyAlignment="1" applyProtection="1">
      <alignment horizontal="center"/>
    </xf>
    <xf numFmtId="0" fontId="1" fillId="0" borderId="1" xfId="1" applyBorder="1" applyAlignment="1" applyProtection="1">
      <alignment horizontal="center"/>
    </xf>
    <xf numFmtId="0" fontId="12" fillId="0" borderId="20" xfId="1" applyFont="1" applyFill="1" applyBorder="1" applyAlignment="1" applyProtection="1">
      <alignment horizontal="center" vertical="top" wrapText="1"/>
    </xf>
    <xf numFmtId="0" fontId="1" fillId="0" borderId="21" xfId="1" applyFill="1" applyBorder="1" applyAlignment="1" applyProtection="1">
      <alignment horizontal="center" wrapText="1"/>
    </xf>
    <xf numFmtId="0" fontId="1" fillId="0" borderId="22" xfId="1" applyFill="1" applyBorder="1" applyAlignment="1" applyProtection="1">
      <alignment horizontal="center" wrapText="1"/>
    </xf>
    <xf numFmtId="0" fontId="10" fillId="0" borderId="24" xfId="1" applyFont="1" applyBorder="1" applyAlignment="1" applyProtection="1">
      <alignment horizontal="center" vertical="top" wrapText="1"/>
    </xf>
    <xf numFmtId="0" fontId="1" fillId="0" borderId="25" xfId="1" applyBorder="1" applyAlignment="1">
      <alignment horizontal="center" vertical="top" wrapText="1"/>
    </xf>
    <xf numFmtId="0" fontId="36" fillId="4" borderId="36" xfId="1" applyFont="1" applyFill="1" applyBorder="1" applyAlignment="1" applyProtection="1">
      <alignment horizontal="left" vertical="center" wrapText="1"/>
    </xf>
    <xf numFmtId="0" fontId="38" fillId="0" borderId="37" xfId="0" applyFont="1" applyBorder="1" applyAlignment="1">
      <alignment vertical="center" wrapText="1"/>
    </xf>
    <xf numFmtId="0" fontId="38" fillId="0" borderId="38" xfId="0" applyFont="1" applyBorder="1" applyAlignment="1">
      <alignment vertical="center" wrapText="1"/>
    </xf>
    <xf numFmtId="0" fontId="38" fillId="0" borderId="39" xfId="0" applyFont="1" applyBorder="1" applyAlignment="1">
      <alignment vertical="center" wrapText="1"/>
    </xf>
    <xf numFmtId="0" fontId="38" fillId="0" borderId="0" xfId="0" applyFont="1" applyBorder="1" applyAlignment="1">
      <alignment vertical="center" wrapText="1"/>
    </xf>
    <xf numFmtId="0" fontId="38" fillId="0" borderId="40" xfId="0" applyFont="1" applyBorder="1" applyAlignment="1">
      <alignment vertical="center" wrapText="1"/>
    </xf>
    <xf numFmtId="0" fontId="38" fillId="0" borderId="41" xfId="0" applyFont="1" applyBorder="1" applyAlignment="1">
      <alignment vertical="center" wrapText="1"/>
    </xf>
    <xf numFmtId="0" fontId="38" fillId="0" borderId="42" xfId="0" applyFont="1" applyBorder="1" applyAlignment="1">
      <alignment vertical="center" wrapText="1"/>
    </xf>
    <xf numFmtId="0" fontId="38" fillId="0" borderId="43" xfId="0" applyFont="1" applyBorder="1" applyAlignment="1">
      <alignment vertical="center" wrapText="1"/>
    </xf>
    <xf numFmtId="0" fontId="10" fillId="0" borderId="26" xfId="1" applyFont="1" applyBorder="1" applyAlignment="1" applyProtection="1">
      <alignment wrapText="1"/>
      <protection locked="0"/>
    </xf>
    <xf numFmtId="0" fontId="10" fillId="0" borderId="2" xfId="1" applyFont="1" applyBorder="1" applyAlignment="1" applyProtection="1">
      <alignment horizontal="center"/>
    </xf>
    <xf numFmtId="0" fontId="10" fillId="0" borderId="2" xfId="1" applyFont="1" applyBorder="1" applyAlignment="1" applyProtection="1"/>
    <xf numFmtId="0" fontId="10" fillId="5" borderId="24" xfId="1" applyNumberFormat="1" applyFont="1" applyFill="1" applyBorder="1" applyAlignment="1" applyProtection="1">
      <alignment horizontal="center" vertical="top" wrapText="1"/>
    </xf>
    <xf numFmtId="0" fontId="10" fillId="5" borderId="33" xfId="1" applyNumberFormat="1" applyFont="1" applyFill="1" applyBorder="1" applyAlignment="1" applyProtection="1">
      <alignment horizontal="center" vertical="top" wrapText="1"/>
    </xf>
    <xf numFmtId="0" fontId="10" fillId="5" borderId="25" xfId="1" applyNumberFormat="1" applyFont="1" applyFill="1" applyBorder="1" applyAlignment="1" applyProtection="1">
      <alignment horizontal="center" vertical="top" wrapText="1"/>
    </xf>
    <xf numFmtId="0" fontId="10" fillId="0" borderId="30" xfId="1" applyFont="1" applyBorder="1" applyAlignment="1" applyProtection="1">
      <protection locked="0"/>
    </xf>
    <xf numFmtId="0" fontId="10" fillId="0" borderId="31" xfId="1" applyFont="1" applyBorder="1" applyAlignment="1" applyProtection="1">
      <protection locked="0"/>
    </xf>
    <xf numFmtId="0" fontId="10" fillId="0" borderId="32" xfId="1" applyFont="1" applyBorder="1" applyAlignment="1" applyProtection="1">
      <protection locked="0"/>
    </xf>
    <xf numFmtId="0" fontId="19" fillId="5" borderId="24" xfId="1" applyNumberFormat="1" applyFont="1" applyFill="1" applyBorder="1" applyAlignment="1" applyProtection="1">
      <alignment horizontal="center" vertical="top" wrapText="1"/>
    </xf>
    <xf numFmtId="0" fontId="19" fillId="0" borderId="33" xfId="1" applyFont="1" applyBorder="1" applyAlignment="1">
      <alignment horizontal="center" vertical="top" wrapText="1"/>
    </xf>
    <xf numFmtId="0" fontId="19" fillId="0" borderId="25" xfId="1" applyFont="1" applyBorder="1" applyAlignment="1">
      <alignment horizontal="center" vertical="top" wrapText="1"/>
    </xf>
    <xf numFmtId="165" fontId="10" fillId="5" borderId="24" xfId="1" applyNumberFormat="1" applyFont="1" applyFill="1" applyBorder="1" applyAlignment="1" applyProtection="1">
      <alignment horizontal="center" vertical="top" wrapText="1"/>
    </xf>
    <xf numFmtId="165" fontId="10" fillId="5" borderId="33" xfId="1" applyNumberFormat="1" applyFont="1" applyFill="1" applyBorder="1" applyAlignment="1" applyProtection="1">
      <alignment horizontal="center" vertical="top" wrapText="1"/>
    </xf>
    <xf numFmtId="165" fontId="10" fillId="5" borderId="25" xfId="1" applyNumberFormat="1" applyFont="1" applyFill="1" applyBorder="1" applyAlignment="1" applyProtection="1">
      <alignment horizontal="center" vertical="top" wrapText="1"/>
    </xf>
    <xf numFmtId="49" fontId="10" fillId="0" borderId="29" xfId="1" applyNumberFormat="1" applyFont="1" applyBorder="1" applyAlignment="1" applyProtection="1">
      <alignment horizontal="center" vertical="top" wrapText="1"/>
    </xf>
    <xf numFmtId="0" fontId="1" fillId="0" borderId="29" xfId="1" applyBorder="1" applyAlignment="1" applyProtection="1">
      <alignment horizontal="center" vertical="top" wrapText="1"/>
    </xf>
    <xf numFmtId="0" fontId="10" fillId="4" borderId="20" xfId="1" applyFont="1" applyFill="1" applyBorder="1" applyAlignment="1" applyProtection="1">
      <alignment horizontal="center" vertical="top" wrapText="1"/>
    </xf>
    <xf numFmtId="0" fontId="11" fillId="0" borderId="21" xfId="1" applyFont="1" applyBorder="1" applyAlignment="1" applyProtection="1">
      <alignment horizontal="center" vertical="top" wrapText="1"/>
    </xf>
    <xf numFmtId="0" fontId="11" fillId="0" borderId="22" xfId="1" applyFont="1" applyBorder="1" applyAlignment="1" applyProtection="1">
      <alignment horizontal="center" vertical="top" wrapText="1"/>
    </xf>
    <xf numFmtId="0" fontId="10" fillId="7" borderId="24" xfId="1" applyNumberFormat="1" applyFont="1" applyFill="1" applyBorder="1" applyAlignment="1" applyProtection="1">
      <alignment horizontal="center" vertical="top" wrapText="1"/>
    </xf>
    <xf numFmtId="0" fontId="10" fillId="7" borderId="33" xfId="1" applyNumberFormat="1" applyFont="1" applyFill="1" applyBorder="1" applyAlignment="1" applyProtection="1">
      <alignment horizontal="center" vertical="top" wrapText="1"/>
    </xf>
    <xf numFmtId="0" fontId="10" fillId="7" borderId="25" xfId="1" applyNumberFormat="1" applyFont="1" applyFill="1" applyBorder="1" applyAlignment="1" applyProtection="1">
      <alignment horizontal="center" vertical="top" wrapText="1"/>
    </xf>
    <xf numFmtId="0" fontId="10" fillId="4" borderId="33" xfId="1" applyFont="1" applyFill="1" applyBorder="1" applyAlignment="1" applyProtection="1">
      <alignment horizontal="center" vertical="top" wrapText="1"/>
    </xf>
    <xf numFmtId="0" fontId="11" fillId="0" borderId="25" xfId="1" applyFont="1" applyBorder="1" applyAlignment="1" applyProtection="1">
      <alignment horizontal="center" vertical="top" wrapText="1"/>
    </xf>
    <xf numFmtId="49" fontId="2" fillId="0" borderId="0" xfId="1" applyNumberFormat="1" applyFont="1" applyFill="1" applyBorder="1" applyAlignment="1" applyProtection="1">
      <alignment horizontal="center" vertical="top"/>
    </xf>
    <xf numFmtId="0" fontId="2" fillId="0" borderId="0" xfId="1" applyFont="1" applyFill="1" applyBorder="1" applyAlignment="1" applyProtection="1">
      <alignment horizontal="center" vertical="top"/>
    </xf>
    <xf numFmtId="0" fontId="1" fillId="0" borderId="0" xfId="1" applyAlignment="1"/>
    <xf numFmtId="0" fontId="2" fillId="0" borderId="0" xfId="1" applyFont="1" applyBorder="1" applyAlignment="1">
      <alignment horizontal="center" vertical="top" wrapText="1"/>
    </xf>
    <xf numFmtId="0" fontId="1" fillId="0" borderId="0" xfId="1" applyAlignment="1">
      <alignment wrapText="1"/>
    </xf>
    <xf numFmtId="49" fontId="10" fillId="0" borderId="20" xfId="1" applyNumberFormat="1" applyFont="1" applyBorder="1" applyAlignment="1" applyProtection="1">
      <alignment horizontal="center" vertical="top" wrapText="1"/>
    </xf>
    <xf numFmtId="0" fontId="1" fillId="0" borderId="22" xfId="1" applyBorder="1" applyAlignment="1">
      <alignment horizontal="center" vertical="top" wrapText="1"/>
    </xf>
    <xf numFmtId="0" fontId="10" fillId="0" borderId="11" xfId="1" applyFont="1" applyBorder="1" applyAlignment="1" applyProtection="1">
      <alignment horizontal="center" vertical="top" wrapText="1"/>
    </xf>
    <xf numFmtId="0" fontId="1" fillId="0" borderId="17" xfId="1" applyBorder="1" applyAlignment="1">
      <alignment horizontal="center" vertical="top" wrapText="1"/>
    </xf>
    <xf numFmtId="0" fontId="10" fillId="0" borderId="29" xfId="1" applyNumberFormat="1" applyFont="1" applyBorder="1" applyAlignment="1" applyProtection="1">
      <alignment horizontal="center" vertical="top" wrapText="1"/>
    </xf>
    <xf numFmtId="0" fontId="1" fillId="0" borderId="29" xfId="1" applyNumberFormat="1" applyBorder="1" applyAlignment="1" applyProtection="1">
      <alignment horizontal="center" vertical="top" wrapText="1"/>
    </xf>
  </cellXfs>
  <cellStyles count="4">
    <cellStyle name="Prozent 2" xfId="2" xr:uid="{00000000-0005-0000-0000-000000000000}"/>
    <cellStyle name="Standard" xfId="0" builtinId="0"/>
    <cellStyle name="Standard 2" xfId="3" xr:uid="{3745C753-B394-436C-A6E3-2391631D2745}"/>
    <cellStyle name="Standard 3" xfId="1" xr:uid="{00000000-0005-0000-0000-000002000000}"/>
  </cellStyles>
  <dxfs count="7">
    <dxf>
      <fill>
        <patternFill>
          <bgColor rgb="FFFFC832"/>
        </patternFill>
      </fill>
    </dxf>
    <dxf>
      <fill>
        <patternFill>
          <bgColor rgb="FFE6502D"/>
        </patternFill>
      </fill>
    </dxf>
    <dxf>
      <fill>
        <patternFill>
          <bgColor rgb="FFFFC832"/>
        </patternFill>
      </fill>
    </dxf>
    <dxf>
      <fill>
        <patternFill>
          <bgColor rgb="FFFFC832"/>
        </patternFill>
      </fill>
      <border>
        <left style="thin">
          <color auto="1"/>
        </left>
        <right style="thin">
          <color auto="1"/>
        </right>
        <top style="thin">
          <color auto="1"/>
        </top>
        <bottom style="thin">
          <color auto="1"/>
        </bottom>
      </border>
    </dxf>
    <dxf>
      <font>
        <color rgb="FF9C0006"/>
      </font>
      <fill>
        <patternFill>
          <bgColor rgb="FFFFC7CE"/>
        </patternFill>
      </fill>
    </dxf>
    <dxf>
      <fill>
        <patternFill>
          <bgColor rgb="FFFFC832"/>
        </patternFill>
      </fill>
    </dxf>
    <dxf>
      <fill>
        <patternFill>
          <bgColor rgb="FFFFC832"/>
        </patternFill>
      </fill>
    </dxf>
  </dxfs>
  <tableStyles count="0" defaultTableStyle="TableStyleMedium2" defaultPivotStyle="PivotStyleLight16"/>
  <colors>
    <mruColors>
      <color rgb="FF00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0</xdr:rowOff>
    </xdr:from>
    <xdr:to>
      <xdr:col>0</xdr:col>
      <xdr:colOff>0</xdr:colOff>
      <xdr:row>28</xdr:row>
      <xdr:rowOff>0</xdr:rowOff>
    </xdr:to>
    <xdr:sp macro="" textlink="">
      <xdr:nvSpPr>
        <xdr:cNvPr id="2" name="Text Box 11">
          <a:extLst>
            <a:ext uri="{FF2B5EF4-FFF2-40B4-BE49-F238E27FC236}">
              <a16:creationId xmlns:a16="http://schemas.microsoft.com/office/drawing/2014/main" id="{00000000-0008-0000-0000-000002000000}"/>
            </a:ext>
          </a:extLst>
        </xdr:cNvPr>
        <xdr:cNvSpPr txBox="1">
          <a:spLocks noChangeArrowheads="1"/>
        </xdr:cNvSpPr>
      </xdr:nvSpPr>
      <xdr:spPr bwMode="auto">
        <a:xfrm>
          <a:off x="0" y="10772775"/>
          <a:ext cx="0" cy="323850"/>
        </a:xfrm>
        <a:prstGeom prst="rect">
          <a:avLst/>
        </a:prstGeom>
        <a:solidFill>
          <a:srgbClr val="FFFFFF"/>
        </a:solidFill>
        <a:ln w="0">
          <a:noFill/>
          <a:miter lim="800000"/>
          <a:headEnd/>
          <a:tailEnd/>
        </a:ln>
      </xdr:spPr>
      <xdr:txBody>
        <a:bodyPr vertOverflow="clip" vert="vert270" wrap="square" lIns="0" tIns="0" rIns="27432" bIns="18288" anchor="b" upright="1"/>
        <a:lstStyle/>
        <a:p>
          <a:pPr algn="l" rtl="0">
            <a:defRPr sz="1000"/>
          </a:pPr>
          <a:r>
            <a:rPr lang="de-DE" sz="700" b="0" i="0" u="none" strike="noStrike" baseline="0">
              <a:solidFill>
                <a:srgbClr val="000000"/>
              </a:solidFill>
              <a:latin typeface="Arial"/>
              <a:cs typeface="Arial"/>
            </a:rPr>
            <a:t>xxxxx 04/09  Seite 2 von 4</a:t>
          </a:r>
        </a:p>
      </xdr:txBody>
    </xdr:sp>
    <xdr:clientData/>
  </xdr:twoCellAnchor>
  <xdr:twoCellAnchor>
    <xdr:from>
      <xdr:col>0</xdr:col>
      <xdr:colOff>45719</xdr:colOff>
      <xdr:row>24</xdr:row>
      <xdr:rowOff>285750</xdr:rowOff>
    </xdr:from>
    <xdr:to>
      <xdr:col>1</xdr:col>
      <xdr:colOff>8658</xdr:colOff>
      <xdr:row>28</xdr:row>
      <xdr:rowOff>0</xdr:rowOff>
    </xdr:to>
    <xdr:sp macro="" textlink="">
      <xdr:nvSpPr>
        <xdr:cNvPr id="3" name="Text Box 12">
          <a:extLst>
            <a:ext uri="{FF2B5EF4-FFF2-40B4-BE49-F238E27FC236}">
              <a16:creationId xmlns:a16="http://schemas.microsoft.com/office/drawing/2014/main" id="{00000000-0008-0000-0000-000003000000}"/>
            </a:ext>
          </a:extLst>
        </xdr:cNvPr>
        <xdr:cNvSpPr txBox="1">
          <a:spLocks noChangeArrowheads="1"/>
        </xdr:cNvSpPr>
      </xdr:nvSpPr>
      <xdr:spPr bwMode="auto">
        <a:xfrm>
          <a:off x="45719" y="9741477"/>
          <a:ext cx="214053" cy="1129144"/>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62584   02/22   Deckblatt</a:t>
          </a:r>
        </a:p>
      </xdr:txBody>
    </xdr:sp>
    <xdr:clientData/>
  </xdr:twoCellAnchor>
  <xdr:twoCellAnchor editAs="absolute">
    <xdr:from>
      <xdr:col>16</xdr:col>
      <xdr:colOff>6244</xdr:colOff>
      <xdr:row>0</xdr:row>
      <xdr:rowOff>8626</xdr:rowOff>
    </xdr:from>
    <xdr:to>
      <xdr:col>18</xdr:col>
      <xdr:colOff>8631</xdr:colOff>
      <xdr:row>0</xdr:row>
      <xdr:rowOff>404626</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02267" y="8626"/>
          <a:ext cx="830522" cy="3960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38100</xdr:colOff>
          <xdr:row>104</xdr:row>
          <xdr:rowOff>590550</xdr:rowOff>
        </xdr:from>
        <xdr:to>
          <xdr:col>17</xdr:col>
          <xdr:colOff>514350</xdr:colOff>
          <xdr:row>104</xdr:row>
          <xdr:rowOff>895350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93EF3-1422-7763-1392-09A9D5B1E42E}"/>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30480</xdr:colOff>
      <xdr:row>75</xdr:row>
      <xdr:rowOff>47625</xdr:rowOff>
    </xdr:from>
    <xdr:to>
      <xdr:col>0</xdr:col>
      <xdr:colOff>209550</xdr:colOff>
      <xdr:row>84</xdr:row>
      <xdr:rowOff>154019</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0480" y="13306425"/>
          <a:ext cx="179070" cy="1401794"/>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62584  02/22  Belegsliste</a:t>
          </a:r>
        </a:p>
      </xdr:txBody>
    </xdr:sp>
    <xdr:clientData/>
  </xdr:twoCellAnchor>
  <xdr:twoCellAnchor>
    <xdr:from>
      <xdr:col>10</xdr:col>
      <xdr:colOff>412376</xdr:colOff>
      <xdr:row>6</xdr:row>
      <xdr:rowOff>29135</xdr:rowOff>
    </xdr:from>
    <xdr:to>
      <xdr:col>13</xdr:col>
      <xdr:colOff>0</xdr:colOff>
      <xdr:row>19</xdr:row>
      <xdr:rowOff>8965</xdr:rowOff>
    </xdr:to>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1489951" y="829235"/>
          <a:ext cx="3873874" cy="20372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b="1">
              <a:latin typeface="Arial" panose="020B0604020202020204" pitchFamily="34" charset="0"/>
              <a:cs typeface="Arial" panose="020B0604020202020204" pitchFamily="34" charset="0"/>
            </a:rPr>
            <a:t>Zahlungsbetrag</a:t>
          </a:r>
        </a:p>
        <a:p>
          <a:endParaRPr lang="de-DE" sz="900" b="1">
            <a:latin typeface="Arial" panose="020B0604020202020204" pitchFamily="34" charset="0"/>
            <a:cs typeface="Arial" panose="020B0604020202020204" pitchFamily="34" charset="0"/>
          </a:endParaRPr>
        </a:p>
        <a:p>
          <a:r>
            <a:rPr lang="de-DE" sz="900">
              <a:solidFill>
                <a:schemeClr val="dk1"/>
              </a:solidFill>
              <a:effectLst/>
              <a:latin typeface="Arial" panose="020B0604020202020204" pitchFamily="34" charset="0"/>
              <a:ea typeface="+mn-ea"/>
              <a:cs typeface="Arial" panose="020B0604020202020204" pitchFamily="34" charset="0"/>
            </a:rPr>
            <a:t>In der Spalte 10 sind als Zahlungsbetrag nur die Ausgaben anzugeben, die den als zuwendungsfähig bestätigten Ausgaben gemäß Bewilligung zuzurechnen sind (als zuwendungsfähig abgerechnete Ausgaben).</a:t>
          </a:r>
        </a:p>
        <a:p>
          <a:endParaRPr lang="de-DE" sz="900">
            <a:solidFill>
              <a:schemeClr val="dk1"/>
            </a:solidFill>
            <a:effectLst/>
            <a:latin typeface="Arial" panose="020B0604020202020204" pitchFamily="34" charset="0"/>
            <a:ea typeface="+mn-ea"/>
            <a:cs typeface="Arial" panose="020B0604020202020204" pitchFamily="34" charset="0"/>
          </a:endParaRPr>
        </a:p>
        <a:p>
          <a:r>
            <a:rPr lang="de-DE" sz="900">
              <a:solidFill>
                <a:schemeClr val="dk1"/>
              </a:solidFill>
              <a:effectLst/>
              <a:latin typeface="Arial" panose="020B0604020202020204" pitchFamily="34" charset="0"/>
              <a:ea typeface="+mn-ea"/>
              <a:cs typeface="Arial" panose="020B0604020202020204" pitchFamily="34" charset="0"/>
            </a:rPr>
            <a:t>Wenn die Möglichkeit zum Vorsteuerabzug nach § 15 des Umsatzsteuergesetzes besteht, dann dürfen in Spalte 10 nur die Ausgaben ohne Umsatzsteuer angegeben werden (Nettobeträge). Gleiches gilt, wenn im Förderprogramm die in den Ausgaben enthaltene Umsatzsteuer nicht zuwendungsfähig ist.</a:t>
          </a:r>
        </a:p>
        <a:p>
          <a:endParaRPr lang="de-DE" sz="900">
            <a:effectLst/>
            <a:latin typeface="Arial" panose="020B0604020202020204" pitchFamily="34" charset="0"/>
            <a:cs typeface="Arial" panose="020B0604020202020204" pitchFamily="34" charset="0"/>
          </a:endParaRPr>
        </a:p>
        <a:p>
          <a:r>
            <a:rPr lang="de-DE" sz="900">
              <a:solidFill>
                <a:schemeClr val="dk1"/>
              </a:solidFill>
              <a:effectLst/>
              <a:latin typeface="Arial" panose="020B0604020202020204" pitchFamily="34" charset="0"/>
              <a:ea typeface="+mn-ea"/>
              <a:cs typeface="Arial" panose="020B0604020202020204" pitchFamily="34" charset="0"/>
            </a:rPr>
            <a:t>Vom Zuwendungsempfänger in Anspruch genommene Skonti (Nichtausgaben), dürfen in Spalte 10 nicht abgerechnet werden.</a:t>
          </a:r>
          <a:endParaRPr lang="de-DE" sz="900" b="1" baseline="0">
            <a:latin typeface="Arial" panose="020B0604020202020204" pitchFamily="34" charset="0"/>
            <a:cs typeface="Arial" panose="020B0604020202020204" pitchFamily="34" charset="0"/>
          </a:endParaRPr>
        </a:p>
      </xdr:txBody>
    </xdr:sp>
    <xdr:clientData/>
  </xdr:twoCellAnchor>
  <xdr:twoCellAnchor>
    <xdr:from>
      <xdr:col>11</xdr:col>
      <xdr:colOff>723900</xdr:colOff>
      <xdr:row>19</xdr:row>
      <xdr:rowOff>8965</xdr:rowOff>
    </xdr:from>
    <xdr:to>
      <xdr:col>11</xdr:col>
      <xdr:colOff>1076138</xdr:colOff>
      <xdr:row>21</xdr:row>
      <xdr:rowOff>114300</xdr:rowOff>
    </xdr:to>
    <xdr:cxnSp macro="">
      <xdr:nvCxnSpPr>
        <xdr:cNvPr id="4" name="Gerade Verbindung mit Pfeil 3">
          <a:extLst>
            <a:ext uri="{FF2B5EF4-FFF2-40B4-BE49-F238E27FC236}">
              <a16:creationId xmlns:a16="http://schemas.microsoft.com/office/drawing/2014/main" id="{00000000-0008-0000-0100-000004000000}"/>
            </a:ext>
          </a:extLst>
        </xdr:cNvPr>
        <xdr:cNvCxnSpPr>
          <a:stCxn id="3" idx="2"/>
        </xdr:cNvCxnSpPr>
      </xdr:nvCxnSpPr>
      <xdr:spPr>
        <a:xfrm flipH="1">
          <a:off x="13055600" y="3069665"/>
          <a:ext cx="352238" cy="41013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206177</xdr:colOff>
      <xdr:row>6</xdr:row>
      <xdr:rowOff>15240</xdr:rowOff>
    </xdr:from>
    <xdr:to>
      <xdr:col>10</xdr:col>
      <xdr:colOff>277905</xdr:colOff>
      <xdr:row>19</xdr:row>
      <xdr:rowOff>1</xdr:rowOff>
    </xdr:to>
    <xdr:sp macro="" textlink="">
      <xdr:nvSpPr>
        <xdr:cNvPr id="5" name="Textfeld 4">
          <a:extLst>
            <a:ext uri="{FF2B5EF4-FFF2-40B4-BE49-F238E27FC236}">
              <a16:creationId xmlns:a16="http://schemas.microsoft.com/office/drawing/2014/main" id="{00000000-0008-0000-0100-000005000000}"/>
            </a:ext>
          </a:extLst>
        </xdr:cNvPr>
        <xdr:cNvSpPr txBox="1"/>
      </xdr:nvSpPr>
      <xdr:spPr>
        <a:xfrm>
          <a:off x="7845227" y="815340"/>
          <a:ext cx="3510253" cy="20421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b="1">
              <a:latin typeface="Arial" panose="020B0604020202020204" pitchFamily="34" charset="0"/>
              <a:cs typeface="Arial" panose="020B0604020202020204" pitchFamily="34" charset="0"/>
            </a:rPr>
            <a:t>Grund der Zahlung</a:t>
          </a:r>
        </a:p>
        <a:p>
          <a:endParaRPr lang="de-DE" sz="900">
            <a:latin typeface="Arial" panose="020B0604020202020204" pitchFamily="34" charset="0"/>
            <a:cs typeface="Arial" panose="020B0604020202020204" pitchFamily="34" charset="0"/>
          </a:endParaRPr>
        </a:p>
        <a:p>
          <a:r>
            <a:rPr lang="de-DE" sz="900">
              <a:solidFill>
                <a:schemeClr val="dk1"/>
              </a:solidFill>
              <a:effectLst/>
              <a:latin typeface="Arial" panose="020B0604020202020204" pitchFamily="34" charset="0"/>
              <a:ea typeface="+mn-ea"/>
              <a:cs typeface="Arial" panose="020B0604020202020204" pitchFamily="34" charset="0"/>
            </a:rPr>
            <a:t>In den Spalten 6 und 7 ist der Auftragsgegenstand mit seiner Zuordnung zum Finanzierungsplan anzugeben. </a:t>
          </a:r>
        </a:p>
        <a:p>
          <a:r>
            <a:rPr lang="de-DE" sz="900">
              <a:solidFill>
                <a:schemeClr val="dk1"/>
              </a:solidFill>
              <a:effectLst/>
              <a:latin typeface="Arial" panose="020B0604020202020204" pitchFamily="34" charset="0"/>
              <a:ea typeface="+mn-ea"/>
              <a:cs typeface="Arial" panose="020B0604020202020204" pitchFamily="34" charset="0"/>
            </a:rPr>
            <a:t> </a:t>
          </a:r>
        </a:p>
        <a:p>
          <a:r>
            <a:rPr lang="de-DE" sz="900">
              <a:solidFill>
                <a:schemeClr val="dk1"/>
              </a:solidFill>
              <a:effectLst/>
              <a:latin typeface="Arial" panose="020B0604020202020204" pitchFamily="34" charset="0"/>
              <a:ea typeface="+mn-ea"/>
              <a:cs typeface="Arial" panose="020B0604020202020204" pitchFamily="34" charset="0"/>
            </a:rPr>
            <a:t>Wenn die Ausgabe (Zahlung) an den Zahlungsempfänger mehrere Einzelansätze des Finanzierungsplanes betrifft, dann muss der jeweilige Ausgabenanteil in den Spalten 2 bis 11 für jeden Einzelansatz separat ausgewiesen werden</a:t>
          </a:r>
          <a:r>
            <a:rPr lang="de-DE" sz="900" baseline="0">
              <a:solidFill>
                <a:schemeClr val="dk1"/>
              </a:solidFill>
              <a:effectLst/>
              <a:latin typeface="Arial" panose="020B0604020202020204" pitchFamily="34" charset="0"/>
              <a:ea typeface="+mn-ea"/>
              <a:cs typeface="Arial" panose="020B0604020202020204" pitchFamily="34" charset="0"/>
            </a:rPr>
            <a:t> </a:t>
          </a:r>
          <a:r>
            <a:rPr lang="de-DE" sz="900">
              <a:solidFill>
                <a:schemeClr val="dk1"/>
              </a:solidFill>
              <a:effectLst/>
              <a:latin typeface="Arial" panose="020B0604020202020204" pitchFamily="34" charset="0"/>
              <a:ea typeface="+mn-ea"/>
              <a:cs typeface="Arial" panose="020B0604020202020204" pitchFamily="34" charset="0"/>
            </a:rPr>
            <a:t>(einzelansatzbezogene Zuordnung). Wenn dabei die Folgezeile einen unmittelbaren Bezug zur vorangegangenen Zeile hat, muss in den Spalten 2 bis 5 der Folgezeile keine Eintragung erfolgen.</a:t>
          </a:r>
          <a:endParaRPr lang="de-DE" sz="900">
            <a:latin typeface="Arial" panose="020B0604020202020204" pitchFamily="34" charset="0"/>
            <a:cs typeface="Arial" panose="020B0604020202020204" pitchFamily="34" charset="0"/>
          </a:endParaRPr>
        </a:p>
        <a:p>
          <a:endParaRPr lang="de-DE" sz="900"/>
        </a:p>
        <a:p>
          <a:endParaRPr lang="de-DE" sz="900"/>
        </a:p>
      </xdr:txBody>
    </xdr:sp>
    <xdr:clientData/>
  </xdr:twoCellAnchor>
  <xdr:twoCellAnchor>
    <xdr:from>
      <xdr:col>8</xdr:col>
      <xdr:colOff>206181</xdr:colOff>
      <xdr:row>19</xdr:row>
      <xdr:rowOff>1</xdr:rowOff>
    </xdr:from>
    <xdr:to>
      <xdr:col>8</xdr:col>
      <xdr:colOff>1958783</xdr:colOff>
      <xdr:row>21</xdr:row>
      <xdr:rowOff>114300</xdr:rowOff>
    </xdr:to>
    <xdr:cxnSp macro="">
      <xdr:nvCxnSpPr>
        <xdr:cNvPr id="6" name="Gerade Verbindung mit Pfeil 5">
          <a:extLst>
            <a:ext uri="{FF2B5EF4-FFF2-40B4-BE49-F238E27FC236}">
              <a16:creationId xmlns:a16="http://schemas.microsoft.com/office/drawing/2014/main" id="{00000000-0008-0000-0100-000006000000}"/>
            </a:ext>
          </a:extLst>
        </xdr:cNvPr>
        <xdr:cNvCxnSpPr>
          <a:stCxn id="5" idx="2"/>
        </xdr:cNvCxnSpPr>
      </xdr:nvCxnSpPr>
      <xdr:spPr>
        <a:xfrm flipH="1">
          <a:off x="7845231" y="2857501"/>
          <a:ext cx="1752602" cy="41909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S105"/>
  <sheetViews>
    <sheetView showGridLines="0" showRowColHeaders="0" tabSelected="1" view="pageBreakPreview" zoomScaleNormal="110" zoomScaleSheetLayoutView="100" workbookViewId="0">
      <selection activeCell="C105" sqref="C105"/>
    </sheetView>
  </sheetViews>
  <sheetFormatPr baseColWidth="10" defaultColWidth="0" defaultRowHeight="0" customHeight="1" zeroHeight="1" x14ac:dyDescent="0.2"/>
  <cols>
    <col min="1" max="1" width="3.28515625" style="106" customWidth="1"/>
    <col min="2" max="2" width="0.85546875" style="106" customWidth="1"/>
    <col min="3" max="3" width="5.42578125" style="106" customWidth="1"/>
    <col min="4" max="4" width="7.140625" style="106" customWidth="1"/>
    <col min="5" max="5" width="0.85546875" style="106" customWidth="1"/>
    <col min="6" max="6" width="11.42578125" style="106" customWidth="1"/>
    <col min="7" max="7" width="0.85546875" style="106" customWidth="1"/>
    <col min="8" max="8" width="11.140625" style="106" customWidth="1"/>
    <col min="9" max="9" width="0.85546875" style="106" customWidth="1"/>
    <col min="10" max="10" width="17.85546875" style="106" customWidth="1"/>
    <col min="11" max="11" width="2" style="106" customWidth="1"/>
    <col min="12" max="12" width="15" style="106" customWidth="1"/>
    <col min="13" max="13" width="0.85546875" style="106" customWidth="1"/>
    <col min="14" max="14" width="11.42578125" style="106" customWidth="1"/>
    <col min="15" max="15" width="0.85546875" style="106" customWidth="1"/>
    <col min="16" max="16" width="11.140625" style="106" customWidth="1"/>
    <col min="17" max="17" width="0.85546875" style="106" customWidth="1"/>
    <col min="18" max="18" width="11.140625" style="106" customWidth="1"/>
    <col min="19" max="19" width="1.28515625" style="106" customWidth="1"/>
    <col min="20" max="16384" width="0" style="106" hidden="1"/>
  </cols>
  <sheetData>
    <row r="1" spans="1:19" s="103" customFormat="1" ht="52.35" customHeight="1" x14ac:dyDescent="0.2"/>
    <row r="2" spans="1:19" ht="7.5" customHeight="1" x14ac:dyDescent="0.2">
      <c r="A2" s="103"/>
      <c r="B2" s="105" t="s">
        <v>36</v>
      </c>
      <c r="C2" s="121"/>
      <c r="D2" s="121"/>
      <c r="E2" s="121"/>
      <c r="F2" s="121"/>
      <c r="G2" s="121"/>
      <c r="H2" s="121"/>
      <c r="I2" s="121"/>
      <c r="J2" s="121"/>
      <c r="K2" s="121"/>
      <c r="L2" s="121"/>
      <c r="M2" s="121"/>
      <c r="N2" s="121"/>
      <c r="O2" s="121"/>
      <c r="P2" s="121"/>
      <c r="Q2" s="121"/>
      <c r="R2" s="121"/>
      <c r="S2" s="105"/>
    </row>
    <row r="3" spans="1:19" ht="21.75" customHeight="1" x14ac:dyDescent="0.25">
      <c r="A3" s="103"/>
      <c r="B3" s="104"/>
      <c r="C3" s="193" t="s">
        <v>41</v>
      </c>
      <c r="D3" s="194"/>
      <c r="E3" s="194"/>
      <c r="F3" s="194"/>
      <c r="G3" s="194"/>
      <c r="H3" s="194"/>
      <c r="I3" s="194"/>
      <c r="J3" s="194"/>
      <c r="K3" s="120"/>
      <c r="L3" s="195" t="s">
        <v>42</v>
      </c>
      <c r="M3" s="196"/>
      <c r="N3" s="196"/>
      <c r="O3" s="196"/>
      <c r="P3" s="196"/>
      <c r="Q3" s="196"/>
      <c r="R3" s="196"/>
      <c r="S3" s="122"/>
    </row>
    <row r="4" spans="1:19" ht="14.25" customHeight="1" x14ac:dyDescent="0.2">
      <c r="A4" s="103"/>
      <c r="B4" s="105" t="s">
        <v>36</v>
      </c>
      <c r="C4" s="105"/>
      <c r="D4" s="105"/>
      <c r="E4" s="105"/>
      <c r="F4" s="105"/>
      <c r="G4" s="105"/>
      <c r="H4" s="105"/>
      <c r="I4" s="105"/>
      <c r="J4" s="105"/>
      <c r="K4" s="105"/>
      <c r="L4" s="105"/>
      <c r="M4" s="105"/>
      <c r="N4" s="105"/>
      <c r="O4" s="105"/>
      <c r="P4" s="105"/>
      <c r="Q4" s="105"/>
      <c r="R4" s="105"/>
      <c r="S4" s="105"/>
    </row>
    <row r="5" spans="1:19" ht="74.25" customHeight="1" x14ac:dyDescent="0.2">
      <c r="A5" s="103"/>
      <c r="B5" s="105"/>
      <c r="C5" s="182" t="s">
        <v>76</v>
      </c>
      <c r="D5" s="182"/>
      <c r="E5" s="183"/>
      <c r="F5" s="201"/>
      <c r="G5" s="201"/>
      <c r="H5" s="201"/>
      <c r="I5" s="201"/>
      <c r="J5" s="201"/>
      <c r="K5" s="105"/>
      <c r="L5" s="182" t="s">
        <v>67</v>
      </c>
      <c r="M5" s="183"/>
      <c r="N5" s="183"/>
      <c r="O5" s="183"/>
      <c r="P5" s="183"/>
      <c r="Q5" s="183"/>
      <c r="R5" s="183"/>
      <c r="S5" s="105"/>
    </row>
    <row r="6" spans="1:19" ht="74.25" customHeight="1" x14ac:dyDescent="0.2">
      <c r="A6" s="103"/>
      <c r="B6" s="105"/>
      <c r="C6" s="182"/>
      <c r="D6" s="182"/>
      <c r="E6" s="183"/>
      <c r="F6" s="201"/>
      <c r="G6" s="201"/>
      <c r="H6" s="201"/>
      <c r="I6" s="201"/>
      <c r="J6" s="201"/>
      <c r="K6" s="105"/>
      <c r="L6" s="182"/>
      <c r="M6" s="183"/>
      <c r="N6" s="183"/>
      <c r="O6" s="183"/>
      <c r="P6" s="183"/>
      <c r="Q6" s="183"/>
      <c r="R6" s="183"/>
      <c r="S6" s="105"/>
    </row>
    <row r="7" spans="1:19" ht="63.75" customHeight="1" x14ac:dyDescent="0.2">
      <c r="A7" s="103"/>
      <c r="B7" s="105"/>
      <c r="C7" s="182"/>
      <c r="D7" s="182"/>
      <c r="E7" s="183"/>
      <c r="F7" s="201"/>
      <c r="G7" s="201"/>
      <c r="H7" s="201"/>
      <c r="I7" s="201"/>
      <c r="J7" s="201"/>
      <c r="K7" s="105"/>
      <c r="L7" s="184"/>
      <c r="M7" s="184"/>
      <c r="N7" s="184"/>
      <c r="O7" s="184"/>
      <c r="P7" s="184"/>
      <c r="Q7" s="184"/>
      <c r="R7" s="184"/>
      <c r="S7" s="105"/>
    </row>
    <row r="8" spans="1:19" ht="52.15" customHeight="1" x14ac:dyDescent="0.2">
      <c r="A8" s="103"/>
      <c r="B8" s="105"/>
      <c r="C8" s="182"/>
      <c r="D8" s="182"/>
      <c r="E8" s="183"/>
      <c r="F8" s="201"/>
      <c r="G8" s="201"/>
      <c r="H8" s="201"/>
      <c r="I8" s="201"/>
      <c r="J8" s="201"/>
      <c r="K8" s="105"/>
      <c r="L8" s="184"/>
      <c r="M8" s="184"/>
      <c r="N8" s="184"/>
      <c r="O8" s="184"/>
      <c r="P8" s="184"/>
      <c r="Q8" s="184"/>
      <c r="R8" s="184"/>
      <c r="S8" s="105"/>
    </row>
    <row r="9" spans="1:19" ht="43.5" customHeight="1" x14ac:dyDescent="0.2">
      <c r="A9" s="103"/>
      <c r="B9" s="105"/>
      <c r="C9" s="182"/>
      <c r="D9" s="182"/>
      <c r="E9" s="183"/>
      <c r="F9" s="201"/>
      <c r="G9" s="201"/>
      <c r="H9" s="201"/>
      <c r="I9" s="201"/>
      <c r="J9" s="201"/>
      <c r="K9" s="105"/>
      <c r="L9" s="184"/>
      <c r="M9" s="184"/>
      <c r="N9" s="184"/>
      <c r="O9" s="184"/>
      <c r="P9" s="184"/>
      <c r="Q9" s="184"/>
      <c r="R9" s="184"/>
      <c r="S9" s="105"/>
    </row>
    <row r="10" spans="1:19" ht="39.200000000000003" customHeight="1" x14ac:dyDescent="0.2">
      <c r="A10" s="103"/>
      <c r="B10" s="105"/>
      <c r="C10" s="182"/>
      <c r="D10" s="182"/>
      <c r="E10" s="183"/>
      <c r="F10" s="201"/>
      <c r="G10" s="201"/>
      <c r="H10" s="201"/>
      <c r="I10" s="201"/>
      <c r="J10" s="201"/>
      <c r="K10" s="105"/>
      <c r="L10" s="185"/>
      <c r="M10" s="185"/>
      <c r="N10" s="185"/>
      <c r="O10" s="185"/>
      <c r="P10" s="185"/>
      <c r="Q10" s="185"/>
      <c r="R10" s="185"/>
      <c r="S10" s="105"/>
    </row>
    <row r="11" spans="1:19" ht="45.2" customHeight="1" x14ac:dyDescent="0.2">
      <c r="A11" s="103"/>
      <c r="B11" s="105"/>
      <c r="C11" s="185"/>
      <c r="D11" s="185"/>
      <c r="E11" s="185"/>
      <c r="F11" s="185"/>
      <c r="G11" s="185"/>
      <c r="H11" s="185"/>
      <c r="I11" s="185"/>
      <c r="J11" s="185"/>
      <c r="K11" s="105"/>
      <c r="L11" s="185"/>
      <c r="M11" s="185"/>
      <c r="N11" s="185"/>
      <c r="O11" s="185"/>
      <c r="P11" s="185"/>
      <c r="Q11" s="185"/>
      <c r="R11" s="185"/>
      <c r="S11" s="105"/>
    </row>
    <row r="12" spans="1:19" ht="7.5" customHeight="1" x14ac:dyDescent="0.2">
      <c r="A12" s="103"/>
      <c r="B12" s="105"/>
      <c r="C12" s="185"/>
      <c r="D12" s="185"/>
      <c r="E12" s="185"/>
      <c r="F12" s="185"/>
      <c r="G12" s="185"/>
      <c r="H12" s="185"/>
      <c r="I12" s="185"/>
      <c r="J12" s="185"/>
      <c r="K12" s="105"/>
      <c r="L12" s="185"/>
      <c r="M12" s="185"/>
      <c r="N12" s="185"/>
      <c r="O12" s="185"/>
      <c r="P12" s="185"/>
      <c r="Q12" s="185"/>
      <c r="R12" s="185"/>
      <c r="S12" s="123"/>
    </row>
    <row r="13" spans="1:19" ht="1.7" customHeight="1" x14ac:dyDescent="0.2">
      <c r="A13" s="107"/>
      <c r="B13" s="107"/>
      <c r="C13" s="110"/>
      <c r="D13" s="111"/>
      <c r="E13" s="105"/>
      <c r="F13" s="105"/>
      <c r="G13" s="112"/>
      <c r="H13" s="112"/>
      <c r="I13" s="112"/>
      <c r="J13" s="112"/>
      <c r="K13" s="107"/>
      <c r="L13" s="109"/>
      <c r="M13" s="109"/>
      <c r="N13" s="109"/>
      <c r="O13" s="109"/>
      <c r="P13" s="109"/>
      <c r="Q13" s="109"/>
      <c r="R13" s="109"/>
      <c r="S13" s="105"/>
    </row>
    <row r="14" spans="1:19" s="115" customFormat="1" ht="12" x14ac:dyDescent="0.2">
      <c r="A14" s="37"/>
      <c r="B14" s="37"/>
      <c r="C14" s="188" t="s">
        <v>68</v>
      </c>
      <c r="D14" s="189"/>
      <c r="E14" s="189"/>
      <c r="F14" s="189"/>
      <c r="G14" s="189"/>
      <c r="H14" s="189"/>
      <c r="I14" s="189"/>
      <c r="J14" s="189"/>
      <c r="K14" s="189"/>
      <c r="L14" s="189"/>
      <c r="M14" s="110"/>
      <c r="N14" s="110"/>
      <c r="O14" s="110"/>
      <c r="P14" s="110"/>
      <c r="Q14" s="110"/>
      <c r="R14" s="110"/>
      <c r="S14" s="111"/>
    </row>
    <row r="15" spans="1:19" ht="6.75" customHeight="1" x14ac:dyDescent="0.2">
      <c r="A15" s="107"/>
      <c r="B15" s="107"/>
      <c r="C15" s="110"/>
      <c r="D15" s="111"/>
      <c r="E15" s="105"/>
      <c r="F15" s="105"/>
      <c r="G15" s="112"/>
      <c r="H15" s="112"/>
      <c r="I15" s="112"/>
      <c r="J15" s="112"/>
      <c r="K15" s="107"/>
      <c r="L15" s="109"/>
      <c r="M15" s="109"/>
      <c r="N15" s="109"/>
      <c r="O15" s="109"/>
      <c r="P15" s="109"/>
      <c r="Q15" s="109"/>
      <c r="R15" s="109"/>
      <c r="S15" s="105"/>
    </row>
    <row r="16" spans="1:19" s="136" customFormat="1" ht="16.5" customHeight="1" x14ac:dyDescent="0.2">
      <c r="A16" s="131"/>
      <c r="B16" s="132"/>
      <c r="C16" s="133" t="s">
        <v>37</v>
      </c>
      <c r="D16" s="134" t="s">
        <v>38</v>
      </c>
      <c r="E16" s="134"/>
      <c r="F16" s="134"/>
      <c r="G16" s="135"/>
      <c r="H16" s="134"/>
      <c r="I16" s="134"/>
      <c r="J16" s="202" t="s">
        <v>39</v>
      </c>
      <c r="K16" s="202"/>
      <c r="L16" s="202"/>
      <c r="M16" s="202"/>
      <c r="N16" s="202"/>
      <c r="O16" s="202"/>
      <c r="P16" s="202"/>
      <c r="Q16" s="202"/>
      <c r="R16" s="202"/>
      <c r="S16" s="131"/>
    </row>
    <row r="17" spans="1:19" ht="15.2" customHeight="1" x14ac:dyDescent="0.2">
      <c r="A17" s="124"/>
      <c r="B17" s="37"/>
      <c r="C17" s="125">
        <v>1</v>
      </c>
      <c r="D17" s="186" t="s">
        <v>40</v>
      </c>
      <c r="E17" s="186"/>
      <c r="F17" s="186"/>
      <c r="G17" s="110"/>
      <c r="H17" s="124"/>
      <c r="I17" s="124"/>
      <c r="J17" s="186" t="s">
        <v>43</v>
      </c>
      <c r="K17" s="186"/>
      <c r="L17" s="186"/>
      <c r="M17" s="186"/>
      <c r="N17" s="186"/>
      <c r="O17" s="186"/>
      <c r="P17" s="186"/>
      <c r="Q17" s="186"/>
      <c r="R17" s="186"/>
      <c r="S17" s="103"/>
    </row>
    <row r="18" spans="1:19" ht="98.45" customHeight="1" x14ac:dyDescent="0.2">
      <c r="A18" s="124"/>
      <c r="B18" s="37"/>
      <c r="C18" s="126">
        <v>2</v>
      </c>
      <c r="D18" s="190" t="s">
        <v>44</v>
      </c>
      <c r="E18" s="190"/>
      <c r="F18" s="190"/>
      <c r="G18" s="185"/>
      <c r="H18" s="185"/>
      <c r="I18" s="115"/>
      <c r="J18" s="198" t="s">
        <v>62</v>
      </c>
      <c r="K18" s="199"/>
      <c r="L18" s="199"/>
      <c r="M18" s="199"/>
      <c r="N18" s="199"/>
      <c r="O18" s="199"/>
      <c r="P18" s="199"/>
      <c r="Q18" s="199"/>
      <c r="R18" s="199"/>
      <c r="S18" s="103"/>
    </row>
    <row r="19" spans="1:19" ht="49.7" customHeight="1" x14ac:dyDescent="0.2">
      <c r="A19" s="124"/>
      <c r="B19" s="37"/>
      <c r="C19" s="125">
        <v>3</v>
      </c>
      <c r="D19" s="186" t="s">
        <v>45</v>
      </c>
      <c r="E19" s="186"/>
      <c r="F19" s="186"/>
      <c r="G19" s="187"/>
      <c r="H19" s="187"/>
      <c r="I19" s="124"/>
      <c r="J19" s="186" t="s">
        <v>63</v>
      </c>
      <c r="K19" s="186"/>
      <c r="L19" s="186"/>
      <c r="M19" s="186"/>
      <c r="N19" s="186"/>
      <c r="O19" s="186"/>
      <c r="P19" s="186"/>
      <c r="Q19" s="186"/>
      <c r="R19" s="186"/>
      <c r="S19" s="103"/>
    </row>
    <row r="20" spans="1:19" ht="15.2" customHeight="1" x14ac:dyDescent="0.2">
      <c r="A20" s="124"/>
      <c r="B20" s="37"/>
      <c r="C20" s="127">
        <v>4</v>
      </c>
      <c r="D20" s="200" t="s">
        <v>46</v>
      </c>
      <c r="E20" s="200"/>
      <c r="F20" s="200"/>
      <c r="G20" s="200"/>
      <c r="H20" s="200"/>
      <c r="I20" s="128"/>
      <c r="J20" s="200" t="s">
        <v>47</v>
      </c>
      <c r="K20" s="200"/>
      <c r="L20" s="200"/>
      <c r="M20" s="200"/>
      <c r="N20" s="200"/>
      <c r="O20" s="200"/>
      <c r="P20" s="200"/>
      <c r="Q20" s="200"/>
      <c r="R20" s="200"/>
      <c r="S20" s="103"/>
    </row>
    <row r="21" spans="1:19" s="103" customFormat="1" ht="15.2" customHeight="1" x14ac:dyDescent="0.2">
      <c r="A21" s="124"/>
      <c r="B21" s="37"/>
      <c r="C21" s="129">
        <v>5</v>
      </c>
      <c r="D21" s="197" t="s">
        <v>48</v>
      </c>
      <c r="E21" s="197"/>
      <c r="F21" s="197"/>
      <c r="G21" s="197"/>
      <c r="H21" s="197"/>
      <c r="I21" s="130"/>
      <c r="J21" s="186" t="s">
        <v>49</v>
      </c>
      <c r="K21" s="186"/>
      <c r="L21" s="186"/>
      <c r="M21" s="186"/>
      <c r="N21" s="186"/>
      <c r="O21" s="186"/>
      <c r="P21" s="186"/>
      <c r="Q21" s="186"/>
      <c r="R21" s="186"/>
    </row>
    <row r="22" spans="1:19" s="103" customFormat="1" ht="39.75" customHeight="1" x14ac:dyDescent="0.2">
      <c r="A22" s="124"/>
      <c r="B22" s="37"/>
      <c r="C22" s="127">
        <v>6</v>
      </c>
      <c r="D22" s="190" t="s">
        <v>65</v>
      </c>
      <c r="E22" s="190"/>
      <c r="F22" s="190"/>
      <c r="G22" s="191"/>
      <c r="H22" s="191"/>
      <c r="I22" s="128"/>
      <c r="J22" s="190" t="s">
        <v>66</v>
      </c>
      <c r="K22" s="190"/>
      <c r="L22" s="190"/>
      <c r="M22" s="190"/>
      <c r="N22" s="190"/>
      <c r="O22" s="190"/>
      <c r="P22" s="190"/>
      <c r="Q22" s="190"/>
      <c r="R22" s="190"/>
    </row>
    <row r="23" spans="1:19" s="103" customFormat="1" ht="24.75" customHeight="1" x14ac:dyDescent="0.2">
      <c r="A23" s="124"/>
      <c r="B23" s="37"/>
      <c r="C23" s="125">
        <v>8</v>
      </c>
      <c r="D23" s="186" t="s">
        <v>59</v>
      </c>
      <c r="E23" s="186"/>
      <c r="F23" s="186"/>
      <c r="G23" s="187"/>
      <c r="H23" s="187"/>
      <c r="I23" s="124"/>
      <c r="J23" s="186" t="s">
        <v>50</v>
      </c>
      <c r="K23" s="186"/>
      <c r="L23" s="186"/>
      <c r="M23" s="186"/>
      <c r="N23" s="186"/>
      <c r="O23" s="186"/>
      <c r="P23" s="186"/>
      <c r="Q23" s="186"/>
      <c r="R23" s="186"/>
    </row>
    <row r="24" spans="1:19" s="103" customFormat="1" ht="24.75" customHeight="1" x14ac:dyDescent="0.2">
      <c r="A24" s="124"/>
      <c r="B24" s="37"/>
      <c r="C24" s="127">
        <v>9</v>
      </c>
      <c r="D24" s="190" t="s">
        <v>60</v>
      </c>
      <c r="E24" s="190"/>
      <c r="F24" s="190"/>
      <c r="G24" s="191"/>
      <c r="H24" s="191"/>
      <c r="I24" s="128"/>
      <c r="J24" s="190" t="s">
        <v>51</v>
      </c>
      <c r="K24" s="190"/>
      <c r="L24" s="190"/>
      <c r="M24" s="190"/>
      <c r="N24" s="190"/>
      <c r="O24" s="190"/>
      <c r="P24" s="190"/>
      <c r="Q24" s="190"/>
      <c r="R24" s="190"/>
    </row>
    <row r="25" spans="1:19" s="103" customFormat="1" ht="49.7" customHeight="1" x14ac:dyDescent="0.2">
      <c r="A25" s="124"/>
      <c r="B25" s="37"/>
      <c r="C25" s="125">
        <v>11</v>
      </c>
      <c r="D25" s="186" t="s">
        <v>52</v>
      </c>
      <c r="E25" s="186"/>
      <c r="F25" s="186"/>
      <c r="G25" s="192"/>
      <c r="H25" s="192"/>
      <c r="I25" s="124"/>
      <c r="J25" s="186" t="s">
        <v>61</v>
      </c>
      <c r="K25" s="186"/>
      <c r="L25" s="186"/>
      <c r="M25" s="186"/>
      <c r="N25" s="186"/>
      <c r="O25" s="186"/>
      <c r="P25" s="186"/>
      <c r="Q25" s="186"/>
      <c r="R25" s="186"/>
    </row>
    <row r="26" spans="1:19" s="103" customFormat="1" ht="24.75" customHeight="1" x14ac:dyDescent="0.2">
      <c r="A26" s="124"/>
      <c r="B26" s="37"/>
      <c r="C26" s="127">
        <v>12</v>
      </c>
      <c r="D26" s="190" t="s">
        <v>53</v>
      </c>
      <c r="E26" s="190"/>
      <c r="F26" s="190"/>
      <c r="G26" s="191"/>
      <c r="H26" s="191"/>
      <c r="I26" s="128"/>
      <c r="J26" s="190" t="s">
        <v>54</v>
      </c>
      <c r="K26" s="190"/>
      <c r="L26" s="190"/>
      <c r="M26" s="190"/>
      <c r="N26" s="190"/>
      <c r="O26" s="190"/>
      <c r="P26" s="190"/>
      <c r="Q26" s="190"/>
      <c r="R26" s="190"/>
    </row>
    <row r="27" spans="1:19" s="103" customFormat="1" ht="24.75" customHeight="1" x14ac:dyDescent="0.2">
      <c r="A27" s="124"/>
      <c r="B27" s="37"/>
      <c r="C27" s="125">
        <v>13</v>
      </c>
      <c r="D27" s="186" t="s">
        <v>56</v>
      </c>
      <c r="E27" s="186"/>
      <c r="F27" s="186"/>
      <c r="G27" s="187"/>
      <c r="H27" s="187"/>
      <c r="I27" s="124"/>
      <c r="J27" s="186" t="s">
        <v>55</v>
      </c>
      <c r="K27" s="186"/>
      <c r="L27" s="186"/>
      <c r="M27" s="186"/>
      <c r="N27" s="186"/>
      <c r="O27" s="186"/>
      <c r="P27" s="186"/>
      <c r="Q27" s="186"/>
      <c r="R27" s="186"/>
    </row>
    <row r="28" spans="1:19" s="103" customFormat="1" ht="39.75" customHeight="1" x14ac:dyDescent="0.2">
      <c r="A28" s="124"/>
      <c r="B28" s="37"/>
      <c r="C28" s="127">
        <v>14</v>
      </c>
      <c r="D28" s="190" t="s">
        <v>57</v>
      </c>
      <c r="E28" s="190"/>
      <c r="F28" s="190"/>
      <c r="G28" s="190"/>
      <c r="H28" s="190"/>
      <c r="I28" s="128"/>
      <c r="J28" s="190" t="s">
        <v>58</v>
      </c>
      <c r="K28" s="190"/>
      <c r="L28" s="190"/>
      <c r="M28" s="190"/>
      <c r="N28" s="190"/>
      <c r="O28" s="190"/>
      <c r="P28" s="190"/>
      <c r="Q28" s="190"/>
      <c r="R28" s="190"/>
    </row>
    <row r="29" spans="1:19" ht="13.9" hidden="1" x14ac:dyDescent="0.25">
      <c r="B29" s="113"/>
      <c r="C29" s="114"/>
      <c r="D29" s="115"/>
      <c r="G29" s="114"/>
      <c r="H29" s="114"/>
      <c r="I29" s="114"/>
      <c r="J29" s="114"/>
      <c r="K29" s="113"/>
      <c r="L29" s="108"/>
      <c r="M29" s="108"/>
      <c r="N29" s="108"/>
      <c r="O29" s="108"/>
      <c r="P29" s="108"/>
      <c r="Q29" s="108"/>
      <c r="R29" s="108"/>
    </row>
    <row r="30" spans="1:19" ht="13.9" hidden="1" x14ac:dyDescent="0.25">
      <c r="B30" s="113"/>
      <c r="C30" s="114"/>
      <c r="D30" s="115"/>
      <c r="G30" s="114"/>
      <c r="H30" s="114"/>
      <c r="I30" s="114"/>
      <c r="J30" s="114"/>
      <c r="K30" s="113"/>
      <c r="L30" s="108"/>
      <c r="M30" s="108"/>
      <c r="N30" s="108"/>
      <c r="O30" s="108"/>
      <c r="P30" s="108"/>
      <c r="Q30" s="108"/>
      <c r="R30" s="108"/>
    </row>
    <row r="31" spans="1:19" ht="13.9" hidden="1" x14ac:dyDescent="0.25">
      <c r="B31" s="113"/>
      <c r="C31" s="114"/>
      <c r="D31" s="115"/>
      <c r="G31" s="114"/>
      <c r="H31" s="114"/>
      <c r="I31" s="114"/>
      <c r="J31" s="114"/>
      <c r="K31" s="113"/>
      <c r="L31" s="108"/>
      <c r="M31" s="108"/>
      <c r="N31" s="108"/>
      <c r="O31" s="108"/>
      <c r="P31" s="108"/>
      <c r="Q31" s="108"/>
      <c r="R31" s="108"/>
    </row>
    <row r="32" spans="1:19" ht="13.9" hidden="1" x14ac:dyDescent="0.25">
      <c r="B32" s="113"/>
      <c r="C32" s="114"/>
      <c r="D32" s="115"/>
      <c r="G32" s="114"/>
      <c r="H32" s="114"/>
      <c r="I32" s="114"/>
      <c r="J32" s="114"/>
      <c r="K32" s="113"/>
      <c r="L32" s="108"/>
      <c r="M32" s="108"/>
      <c r="N32" s="108"/>
      <c r="O32" s="108"/>
      <c r="P32" s="108"/>
      <c r="Q32" s="108"/>
      <c r="R32" s="108"/>
    </row>
    <row r="33" spans="2:18" ht="13.9" hidden="1" x14ac:dyDescent="0.25">
      <c r="B33" s="113"/>
      <c r="C33" s="114"/>
      <c r="D33" s="115"/>
      <c r="G33" s="114"/>
      <c r="H33" s="114"/>
      <c r="I33" s="114"/>
      <c r="J33" s="114"/>
      <c r="K33" s="113"/>
      <c r="L33" s="108"/>
      <c r="M33" s="108"/>
      <c r="N33" s="108"/>
      <c r="O33" s="108"/>
      <c r="P33" s="108"/>
      <c r="Q33" s="108"/>
      <c r="R33" s="108"/>
    </row>
    <row r="34" spans="2:18" ht="13.9" hidden="1" x14ac:dyDescent="0.25">
      <c r="B34" s="113"/>
      <c r="C34" s="114"/>
      <c r="D34" s="115"/>
      <c r="G34" s="114"/>
      <c r="H34" s="114"/>
      <c r="I34" s="114"/>
      <c r="J34" s="114"/>
      <c r="K34" s="113"/>
      <c r="L34" s="108"/>
      <c r="M34" s="108"/>
      <c r="N34" s="108"/>
      <c r="O34" s="108"/>
      <c r="P34" s="108"/>
      <c r="Q34" s="108"/>
      <c r="R34" s="108"/>
    </row>
    <row r="35" spans="2:18" ht="13.9" hidden="1" x14ac:dyDescent="0.25">
      <c r="B35" s="113"/>
      <c r="C35" s="114"/>
      <c r="D35" s="115"/>
      <c r="G35" s="114"/>
      <c r="H35" s="114"/>
      <c r="I35" s="114"/>
      <c r="J35" s="114"/>
      <c r="K35" s="113"/>
      <c r="L35" s="108"/>
      <c r="M35" s="108"/>
      <c r="N35" s="108"/>
      <c r="O35" s="108"/>
      <c r="P35" s="108"/>
      <c r="Q35" s="108"/>
      <c r="R35" s="108"/>
    </row>
    <row r="36" spans="2:18" ht="13.9" hidden="1" x14ac:dyDescent="0.25">
      <c r="B36" s="113"/>
      <c r="C36" s="114"/>
      <c r="D36" s="115"/>
      <c r="G36" s="114"/>
      <c r="H36" s="114"/>
      <c r="I36" s="114"/>
      <c r="J36" s="114"/>
      <c r="K36" s="113"/>
      <c r="L36" s="108"/>
      <c r="M36" s="108"/>
      <c r="N36" s="108"/>
      <c r="O36" s="108"/>
      <c r="P36" s="108"/>
      <c r="Q36" s="108"/>
      <c r="R36" s="108"/>
    </row>
    <row r="37" spans="2:18" ht="13.9" hidden="1" x14ac:dyDescent="0.25">
      <c r="B37" s="113"/>
      <c r="C37" s="114"/>
      <c r="D37" s="115"/>
      <c r="G37" s="114"/>
      <c r="H37" s="114"/>
      <c r="I37" s="114"/>
      <c r="J37" s="114"/>
      <c r="K37" s="113"/>
      <c r="L37" s="108"/>
      <c r="M37" s="108"/>
      <c r="N37" s="108"/>
      <c r="O37" s="108"/>
      <c r="P37" s="108"/>
      <c r="Q37" s="108"/>
      <c r="R37" s="108"/>
    </row>
    <row r="38" spans="2:18" ht="13.9" hidden="1" x14ac:dyDescent="0.25">
      <c r="B38" s="113"/>
      <c r="C38" s="114"/>
      <c r="D38" s="115"/>
      <c r="G38" s="114"/>
      <c r="H38" s="114"/>
      <c r="I38" s="114"/>
      <c r="J38" s="114"/>
      <c r="K38" s="113"/>
      <c r="L38" s="108"/>
      <c r="M38" s="108"/>
      <c r="N38" s="108"/>
      <c r="O38" s="108"/>
      <c r="P38" s="108"/>
      <c r="Q38" s="108"/>
      <c r="R38" s="108"/>
    </row>
    <row r="39" spans="2:18" ht="13.9" hidden="1" x14ac:dyDescent="0.25">
      <c r="B39" s="113"/>
      <c r="C39" s="114"/>
      <c r="D39" s="115"/>
      <c r="G39" s="114"/>
      <c r="H39" s="114"/>
      <c r="I39" s="114"/>
      <c r="J39" s="114"/>
      <c r="K39" s="113"/>
      <c r="L39" s="108"/>
      <c r="M39" s="108"/>
      <c r="N39" s="108"/>
      <c r="O39" s="108"/>
      <c r="P39" s="108"/>
      <c r="Q39" s="108"/>
      <c r="R39" s="108"/>
    </row>
    <row r="40" spans="2:18" ht="11.45" hidden="1" x14ac:dyDescent="0.2">
      <c r="B40" s="113"/>
      <c r="C40" s="116"/>
      <c r="D40" s="115"/>
      <c r="G40" s="116"/>
      <c r="H40" s="116"/>
      <c r="I40" s="116"/>
      <c r="J40" s="116"/>
      <c r="K40" s="113"/>
      <c r="L40" s="113"/>
      <c r="M40" s="113"/>
      <c r="N40" s="113"/>
      <c r="O40" s="113"/>
      <c r="P40" s="113"/>
      <c r="Q40" s="113"/>
      <c r="R40" s="113"/>
    </row>
    <row r="41" spans="2:18" ht="15" hidden="1" x14ac:dyDescent="0.2">
      <c r="B41" s="113"/>
      <c r="C41" s="117"/>
      <c r="D41" s="115"/>
      <c r="G41" s="118"/>
      <c r="H41" s="118"/>
      <c r="I41" s="118"/>
      <c r="J41" s="118"/>
      <c r="K41" s="113"/>
      <c r="L41" s="113"/>
      <c r="M41" s="113"/>
      <c r="N41" s="113"/>
      <c r="O41" s="113"/>
      <c r="P41" s="113"/>
      <c r="Q41" s="113"/>
      <c r="R41" s="113"/>
    </row>
    <row r="42" spans="2:18" ht="11.45" hidden="1" x14ac:dyDescent="0.2">
      <c r="B42" s="113"/>
      <c r="C42" s="118"/>
      <c r="D42" s="115"/>
      <c r="E42" s="118"/>
      <c r="G42" s="118"/>
      <c r="H42" s="118"/>
      <c r="I42" s="118"/>
      <c r="J42" s="118"/>
      <c r="K42" s="113"/>
      <c r="L42" s="113"/>
      <c r="M42" s="113"/>
      <c r="N42" s="113"/>
      <c r="O42" s="113"/>
      <c r="P42" s="113"/>
      <c r="Q42" s="113"/>
      <c r="R42" s="113"/>
    </row>
    <row r="43" spans="2:18" ht="10.15" hidden="1" customHeight="1" x14ac:dyDescent="0.2">
      <c r="D43" s="115"/>
    </row>
    <row r="44" spans="2:18" ht="11.45" hidden="1" x14ac:dyDescent="0.2">
      <c r="D44" s="115"/>
    </row>
    <row r="45" spans="2:18" ht="13.9" hidden="1" x14ac:dyDescent="0.25">
      <c r="D45" s="119"/>
    </row>
    <row r="46" spans="2:18" ht="13.9" hidden="1" x14ac:dyDescent="0.25">
      <c r="D46" s="119"/>
    </row>
    <row r="47" spans="2:18" ht="13.9" hidden="1" x14ac:dyDescent="0.25">
      <c r="D47" s="119"/>
    </row>
    <row r="48" spans="2:18" ht="13.9" hidden="1" x14ac:dyDescent="0.25">
      <c r="D48" s="119"/>
    </row>
    <row r="49" spans="4:4" ht="13.9" hidden="1" x14ac:dyDescent="0.25">
      <c r="D49" s="119"/>
    </row>
    <row r="50" spans="4:4" ht="13.9" hidden="1" x14ac:dyDescent="0.25">
      <c r="D50" s="119"/>
    </row>
    <row r="51" spans="4:4" ht="13.9" hidden="1" x14ac:dyDescent="0.25">
      <c r="D51" s="119"/>
    </row>
    <row r="52" spans="4:4" ht="13.9" hidden="1" x14ac:dyDescent="0.25">
      <c r="D52" s="119"/>
    </row>
    <row r="53" spans="4:4" ht="13.9" hidden="1" x14ac:dyDescent="0.25">
      <c r="D53" s="119"/>
    </row>
    <row r="54" spans="4:4" ht="13.9" hidden="1" x14ac:dyDescent="0.25">
      <c r="D54" s="119"/>
    </row>
    <row r="55" spans="4:4" ht="13.9" hidden="1" x14ac:dyDescent="0.25">
      <c r="D55" s="119"/>
    </row>
    <row r="56" spans="4:4" ht="13.9" hidden="1" x14ac:dyDescent="0.25">
      <c r="D56" s="119"/>
    </row>
    <row r="57" spans="4:4" ht="13.9" hidden="1" x14ac:dyDescent="0.25">
      <c r="D57" s="119"/>
    </row>
    <row r="58" spans="4:4" ht="13.9" hidden="1" x14ac:dyDescent="0.25">
      <c r="D58" s="119"/>
    </row>
    <row r="59" spans="4:4" ht="13.9" hidden="1" x14ac:dyDescent="0.25">
      <c r="D59" s="119"/>
    </row>
    <row r="60" spans="4:4" ht="13.9" hidden="1" x14ac:dyDescent="0.25">
      <c r="D60" s="119"/>
    </row>
    <row r="61" spans="4:4" ht="13.9" hidden="1" x14ac:dyDescent="0.25">
      <c r="D61" s="119"/>
    </row>
    <row r="62" spans="4:4" ht="13.9" hidden="1" x14ac:dyDescent="0.25">
      <c r="D62" s="119"/>
    </row>
    <row r="63" spans="4:4" ht="13.9" hidden="1" x14ac:dyDescent="0.25">
      <c r="D63" s="119"/>
    </row>
    <row r="64" spans="4:4" ht="13.9" hidden="1" x14ac:dyDescent="0.25">
      <c r="D64" s="119"/>
    </row>
    <row r="65" spans="4:4" ht="13.9" hidden="1" x14ac:dyDescent="0.25">
      <c r="D65" s="119"/>
    </row>
    <row r="66" spans="4:4" ht="13.9" hidden="1" x14ac:dyDescent="0.25">
      <c r="D66" s="119"/>
    </row>
    <row r="67" spans="4:4" ht="13.9" hidden="1" x14ac:dyDescent="0.25">
      <c r="D67" s="119"/>
    </row>
    <row r="68" spans="4:4" ht="13.9" hidden="1" x14ac:dyDescent="0.25">
      <c r="D68" s="119"/>
    </row>
    <row r="69" spans="4:4" ht="13.9" hidden="1" x14ac:dyDescent="0.25">
      <c r="D69" s="119"/>
    </row>
    <row r="70" spans="4:4" ht="13.9" hidden="1" x14ac:dyDescent="0.25">
      <c r="D70" s="119"/>
    </row>
    <row r="71" spans="4:4" ht="13.9" hidden="1" x14ac:dyDescent="0.25">
      <c r="D71" s="119"/>
    </row>
    <row r="72" spans="4:4" ht="13.9" hidden="1" x14ac:dyDescent="0.25">
      <c r="D72" s="119"/>
    </row>
    <row r="73" spans="4:4" ht="13.9" hidden="1" x14ac:dyDescent="0.25">
      <c r="D73" s="119"/>
    </row>
    <row r="74" spans="4:4" ht="13.9" hidden="1" x14ac:dyDescent="0.25">
      <c r="D74" s="119"/>
    </row>
    <row r="75" spans="4:4" ht="13.9" hidden="1" x14ac:dyDescent="0.25">
      <c r="D75" s="119"/>
    </row>
    <row r="76" spans="4:4" ht="13.9" hidden="1" x14ac:dyDescent="0.25">
      <c r="D76" s="119"/>
    </row>
    <row r="77" spans="4:4" ht="13.9" hidden="1" x14ac:dyDescent="0.25">
      <c r="D77" s="119"/>
    </row>
    <row r="78" spans="4:4" ht="13.9" hidden="1" x14ac:dyDescent="0.25">
      <c r="D78" s="119"/>
    </row>
    <row r="79" spans="4:4" ht="13.9" hidden="1" x14ac:dyDescent="0.25">
      <c r="D79" s="119"/>
    </row>
    <row r="80" spans="4:4" ht="13.9" hidden="1" x14ac:dyDescent="0.25">
      <c r="D80" s="119"/>
    </row>
    <row r="81" spans="4:4" ht="13.9" hidden="1" x14ac:dyDescent="0.25">
      <c r="D81" s="119"/>
    </row>
    <row r="82" spans="4:4" ht="13.9" hidden="1" x14ac:dyDescent="0.25">
      <c r="D82" s="119"/>
    </row>
    <row r="83" spans="4:4" ht="13.9" hidden="1" x14ac:dyDescent="0.25">
      <c r="D83" s="119"/>
    </row>
    <row r="84" spans="4:4" ht="13.9" hidden="1" x14ac:dyDescent="0.25">
      <c r="D84" s="119"/>
    </row>
    <row r="85" spans="4:4" ht="13.9" hidden="1" x14ac:dyDescent="0.25">
      <c r="D85" s="119"/>
    </row>
    <row r="86" spans="4:4" ht="13.9" hidden="1" x14ac:dyDescent="0.25">
      <c r="D86" s="119"/>
    </row>
    <row r="87" spans="4:4" ht="13.9" hidden="1" x14ac:dyDescent="0.25">
      <c r="D87" s="119"/>
    </row>
    <row r="88" spans="4:4" ht="13.9" hidden="1" x14ac:dyDescent="0.25">
      <c r="D88" s="119"/>
    </row>
    <row r="89" spans="4:4" ht="13.9" hidden="1" x14ac:dyDescent="0.25">
      <c r="D89" s="119"/>
    </row>
    <row r="90" spans="4:4" ht="13.9" hidden="1" x14ac:dyDescent="0.25">
      <c r="D90" s="119"/>
    </row>
    <row r="91" spans="4:4" ht="13.9" hidden="1" x14ac:dyDescent="0.25">
      <c r="D91" s="119"/>
    </row>
    <row r="92" spans="4:4" ht="13.9" hidden="1" x14ac:dyDescent="0.25">
      <c r="D92" s="119"/>
    </row>
    <row r="93" spans="4:4" ht="13.9" hidden="1" x14ac:dyDescent="0.25">
      <c r="D93" s="119"/>
    </row>
    <row r="94" spans="4:4" ht="13.9" hidden="1" x14ac:dyDescent="0.25">
      <c r="D94" s="119"/>
    </row>
    <row r="95" spans="4:4" ht="13.9" hidden="1" x14ac:dyDescent="0.25">
      <c r="D95" s="119"/>
    </row>
    <row r="96" spans="4:4" ht="13.9" hidden="1" x14ac:dyDescent="0.25">
      <c r="D96" s="119"/>
    </row>
    <row r="97" spans="4:4" ht="13.9" hidden="1" x14ac:dyDescent="0.25">
      <c r="D97" s="119"/>
    </row>
    <row r="98" spans="4:4" ht="13.9" hidden="1" x14ac:dyDescent="0.25">
      <c r="D98" s="119"/>
    </row>
    <row r="99" spans="4:4" ht="13.9" hidden="1" x14ac:dyDescent="0.25">
      <c r="D99" s="119"/>
    </row>
    <row r="100" spans="4:4" ht="13.9" hidden="1" x14ac:dyDescent="0.25">
      <c r="D100" s="119"/>
    </row>
    <row r="101" spans="4:4" ht="13.9" hidden="1" x14ac:dyDescent="0.25">
      <c r="D101" s="119"/>
    </row>
    <row r="102" spans="4:4" ht="13.9" hidden="1" x14ac:dyDescent="0.25">
      <c r="D102" s="119"/>
    </row>
    <row r="103" spans="4:4" ht="13.9" hidden="1" x14ac:dyDescent="0.25">
      <c r="D103" s="119"/>
    </row>
    <row r="104" spans="4:4" ht="13.9" hidden="1" x14ac:dyDescent="0.25">
      <c r="D104" s="119"/>
    </row>
    <row r="105" spans="4:4" s="103" customFormat="1" ht="72" customHeight="1" x14ac:dyDescent="0.2"/>
  </sheetData>
  <sheetProtection algorithmName="SHA-512" hashValue="+KDQzPun/vGeUo2kDRI0/MZ4JShhvMIFXiC6HiPKorc4/6eGEZmtdJvK+kI2+GRtbSYEKEaGoQn7EQAIR9Lmyg==" saltValue="rYFce+RPZzClsgGuZGYIuw==" spinCount="100000" sheet="1" objects="1" scenarios="1" selectLockedCells="1"/>
  <mergeCells count="30">
    <mergeCell ref="C3:J3"/>
    <mergeCell ref="L3:R3"/>
    <mergeCell ref="D18:H18"/>
    <mergeCell ref="D24:H24"/>
    <mergeCell ref="D21:H21"/>
    <mergeCell ref="J21:R21"/>
    <mergeCell ref="D23:H23"/>
    <mergeCell ref="J23:R23"/>
    <mergeCell ref="J24:R24"/>
    <mergeCell ref="J18:R18"/>
    <mergeCell ref="D19:H19"/>
    <mergeCell ref="J19:R19"/>
    <mergeCell ref="D20:H20"/>
    <mergeCell ref="J20:R20"/>
    <mergeCell ref="C5:J12"/>
    <mergeCell ref="J16:R16"/>
    <mergeCell ref="L5:R12"/>
    <mergeCell ref="D27:H27"/>
    <mergeCell ref="J27:R27"/>
    <mergeCell ref="C14:L14"/>
    <mergeCell ref="D28:H28"/>
    <mergeCell ref="J28:R28"/>
    <mergeCell ref="D26:H26"/>
    <mergeCell ref="J26:R26"/>
    <mergeCell ref="D17:F17"/>
    <mergeCell ref="J17:R17"/>
    <mergeCell ref="D25:H25"/>
    <mergeCell ref="J25:R25"/>
    <mergeCell ref="D22:H22"/>
    <mergeCell ref="J22:R22"/>
  </mergeCells>
  <pageMargins left="0.6692913385826772" right="0.39370078740157483" top="0.47244094488188981" bottom="0.47244094488188981" header="0.31496062992125984" footer="0.27559055118110237"/>
  <pageSetup paperSize="9" scale="77" orientation="portrait" r:id="rId1"/>
  <headerFooter alignWithMargins="0"/>
  <drawing r:id="rId2"/>
  <legacyDrawing r:id="rId3"/>
  <oleObjects>
    <mc:AlternateContent xmlns:mc="http://schemas.openxmlformats.org/markup-compatibility/2006">
      <mc:Choice Requires="x14">
        <oleObject progId="Document" shapeId="1028" r:id="rId4">
          <objectPr defaultSize="0" r:id="rId5">
            <anchor moveWithCells="1">
              <from>
                <xdr:col>1</xdr:col>
                <xdr:colOff>38100</xdr:colOff>
                <xdr:row>104</xdr:row>
                <xdr:rowOff>590550</xdr:rowOff>
              </from>
              <to>
                <xdr:col>17</xdr:col>
                <xdr:colOff>514350</xdr:colOff>
                <xdr:row>104</xdr:row>
                <xdr:rowOff>895350</xdr:rowOff>
              </to>
            </anchor>
          </objectPr>
        </oleObject>
      </mc:Choice>
      <mc:Fallback>
        <oleObject progId="Document" shapeId="1028"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AT89"/>
  <sheetViews>
    <sheetView showGridLines="0" view="pageBreakPreview" zoomScaleNormal="100" zoomScaleSheetLayoutView="100" workbookViewId="0">
      <pane ySplit="25" topLeftCell="A76" activePane="bottomLeft" state="frozen"/>
      <selection pane="bottomLeft" activeCell="B10" sqref="B10:E10"/>
    </sheetView>
  </sheetViews>
  <sheetFormatPr baseColWidth="10" defaultColWidth="12.85546875" defaultRowHeight="14.25" outlineLevelCol="1" x14ac:dyDescent="0.2"/>
  <cols>
    <col min="1" max="1" width="3.7109375" style="96" customWidth="1"/>
    <col min="2" max="2" width="4.28515625" style="96" customWidth="1"/>
    <col min="3" max="3" width="1.140625" style="96" customWidth="1"/>
    <col min="4" max="5" width="15.7109375" style="97" customWidth="1"/>
    <col min="6" max="6" width="19.140625" style="97" customWidth="1"/>
    <col min="7" max="7" width="23.7109375" style="97" customWidth="1"/>
    <col min="8" max="8" width="30.7109375" style="97" customWidth="1"/>
    <col min="9" max="9" width="32.42578125" style="97" customWidth="1"/>
    <col min="10" max="11" width="19.140625" style="97" customWidth="1"/>
    <col min="12" max="12" width="19.140625" style="98" customWidth="1"/>
    <col min="13" max="13" width="26" style="97" customWidth="1"/>
    <col min="14" max="14" width="1.140625" style="99" customWidth="1"/>
    <col min="15" max="15" width="57.85546875" style="99" customWidth="1"/>
    <col min="16" max="17" width="19.140625" style="100" customWidth="1"/>
    <col min="18" max="18" width="17.140625" style="101" hidden="1" customWidth="1" outlineLevel="1"/>
    <col min="19" max="19" width="18.42578125" style="101" hidden="1" customWidth="1" outlineLevel="1"/>
    <col min="20" max="20" width="16.42578125" style="101" hidden="1" customWidth="1" outlineLevel="1"/>
    <col min="21" max="21" width="17" style="102" hidden="1" customWidth="1" outlineLevel="1"/>
    <col min="22" max="23" width="21.140625" style="102" hidden="1" customWidth="1" outlineLevel="1"/>
    <col min="24" max="24" width="25.42578125" style="102" hidden="1" customWidth="1" outlineLevel="1"/>
    <col min="25" max="25" width="7.42578125" style="181" hidden="1" customWidth="1" outlineLevel="1"/>
    <col min="26" max="26" width="4.42578125" style="102" hidden="1" customWidth="1" outlineLevel="1"/>
    <col min="27" max="27" width="2.28515625" style="102" customWidth="1" collapsed="1"/>
    <col min="28" max="16384" width="12.85546875" style="96"/>
  </cols>
  <sheetData>
    <row r="1" spans="1:46" s="7" customFormat="1" ht="21.75" customHeight="1" x14ac:dyDescent="0.2">
      <c r="A1" s="203" t="s">
        <v>77</v>
      </c>
      <c r="B1" s="210" t="s">
        <v>0</v>
      </c>
      <c r="C1" s="211"/>
      <c r="D1" s="211"/>
      <c r="E1" s="212"/>
      <c r="F1" s="2"/>
      <c r="G1" s="158"/>
      <c r="H1" s="158"/>
      <c r="I1" s="159"/>
      <c r="J1" s="4"/>
      <c r="K1" s="4"/>
      <c r="L1" s="3"/>
      <c r="M1" s="147"/>
      <c r="N1" s="147"/>
      <c r="O1" s="147"/>
      <c r="P1" s="4"/>
      <c r="Q1" s="4"/>
      <c r="R1" s="1"/>
      <c r="S1" s="1"/>
      <c r="T1" s="1"/>
      <c r="U1" s="1"/>
      <c r="V1" s="1"/>
      <c r="W1" s="1"/>
      <c r="X1" s="1"/>
      <c r="Y1" s="174"/>
      <c r="Z1" s="1"/>
      <c r="AA1" s="1"/>
      <c r="AB1" s="4"/>
      <c r="AC1" s="4"/>
      <c r="AD1" s="4"/>
      <c r="AE1" s="4"/>
      <c r="AF1" s="4"/>
      <c r="AG1" s="4"/>
      <c r="AH1" s="4"/>
      <c r="AI1" s="4"/>
      <c r="AJ1" s="4"/>
      <c r="AK1" s="4"/>
      <c r="AL1" s="4"/>
      <c r="AM1" s="4"/>
      <c r="AN1" s="4"/>
      <c r="AO1" s="5"/>
      <c r="AP1" s="5"/>
      <c r="AQ1" s="5"/>
      <c r="AR1" s="6"/>
      <c r="AS1" s="1"/>
      <c r="AT1" s="1"/>
    </row>
    <row r="2" spans="1:46" s="16" customFormat="1" ht="10.15" customHeight="1" x14ac:dyDescent="0.2">
      <c r="A2" s="203"/>
      <c r="B2" s="9"/>
      <c r="C2" s="10"/>
      <c r="D2" s="11"/>
      <c r="E2" s="11"/>
      <c r="F2" s="12"/>
      <c r="G2" s="160"/>
      <c r="H2" s="160"/>
      <c r="I2" s="160"/>
      <c r="J2" s="13"/>
      <c r="K2" s="13"/>
      <c r="L2" s="14"/>
      <c r="M2" s="148"/>
      <c r="N2" s="149"/>
      <c r="O2" s="149"/>
      <c r="P2" s="15"/>
      <c r="Q2" s="15"/>
      <c r="R2" s="15"/>
      <c r="S2" s="15"/>
      <c r="T2" s="15"/>
      <c r="U2" s="8"/>
      <c r="V2" s="8"/>
      <c r="W2" s="8"/>
      <c r="X2" s="8"/>
      <c r="Y2" s="175"/>
      <c r="Z2" s="8"/>
      <c r="AA2" s="8"/>
    </row>
    <row r="3" spans="1:46" s="142" customFormat="1" ht="12.2" customHeight="1" x14ac:dyDescent="0.2">
      <c r="A3" s="203"/>
      <c r="B3" s="213" t="s">
        <v>1</v>
      </c>
      <c r="C3" s="214"/>
      <c r="D3" s="214"/>
      <c r="E3" s="215"/>
      <c r="F3" s="137"/>
      <c r="G3" s="138" t="s">
        <v>2</v>
      </c>
      <c r="H3" s="139" t="s">
        <v>3</v>
      </c>
      <c r="I3" s="150"/>
      <c r="J3" s="216" t="s">
        <v>4</v>
      </c>
      <c r="K3" s="217"/>
      <c r="L3" s="218"/>
      <c r="M3" s="150"/>
      <c r="N3" s="151"/>
      <c r="O3" s="151"/>
      <c r="P3" s="141"/>
      <c r="Q3" s="141"/>
      <c r="R3" s="141"/>
      <c r="S3" s="141"/>
      <c r="T3" s="141"/>
      <c r="U3" s="140"/>
      <c r="V3" s="140"/>
      <c r="W3" s="140"/>
      <c r="X3" s="140"/>
      <c r="Y3" s="176"/>
      <c r="Z3" s="140"/>
      <c r="AA3" s="140"/>
    </row>
    <row r="4" spans="1:46" s="146" customFormat="1" ht="10.5" customHeight="1" x14ac:dyDescent="0.2">
      <c r="A4" s="203"/>
      <c r="B4" s="219"/>
      <c r="C4" s="220"/>
      <c r="D4" s="220"/>
      <c r="E4" s="221"/>
      <c r="F4" s="143"/>
      <c r="G4" s="225"/>
      <c r="H4" s="225"/>
      <c r="I4" s="152"/>
      <c r="J4" s="227"/>
      <c r="K4" s="228"/>
      <c r="L4" s="229"/>
      <c r="M4" s="152"/>
      <c r="N4" s="153"/>
      <c r="O4" s="153"/>
      <c r="P4" s="145"/>
      <c r="Q4" s="145"/>
      <c r="R4" s="204" t="s">
        <v>70</v>
      </c>
      <c r="S4" s="205"/>
      <c r="T4" s="205"/>
      <c r="U4" s="205"/>
      <c r="V4" s="205"/>
      <c r="W4" s="205"/>
      <c r="X4" s="205"/>
      <c r="Y4" s="205"/>
      <c r="Z4" s="144"/>
      <c r="AA4" s="144"/>
    </row>
    <row r="5" spans="1:46" s="146" customFormat="1" ht="11.45" customHeight="1" x14ac:dyDescent="0.2">
      <c r="A5" s="203"/>
      <c r="B5" s="222"/>
      <c r="C5" s="223"/>
      <c r="D5" s="223"/>
      <c r="E5" s="224"/>
      <c r="F5" s="143"/>
      <c r="G5" s="226"/>
      <c r="H5" s="226"/>
      <c r="I5" s="152"/>
      <c r="J5" s="230"/>
      <c r="K5" s="231"/>
      <c r="L5" s="232"/>
      <c r="M5" s="152"/>
      <c r="N5" s="153"/>
      <c r="O5" s="153"/>
      <c r="P5" s="145"/>
      <c r="Q5" s="145"/>
      <c r="R5" s="206"/>
      <c r="S5" s="206"/>
      <c r="T5" s="206"/>
      <c r="U5" s="206"/>
      <c r="V5" s="206"/>
      <c r="W5" s="206"/>
      <c r="X5" s="206"/>
      <c r="Y5" s="206"/>
      <c r="Z5" s="144"/>
      <c r="AA5" s="144"/>
    </row>
    <row r="6" spans="1:46" s="8" customFormat="1" ht="10.15" customHeight="1" x14ac:dyDescent="0.2">
      <c r="A6" s="203"/>
      <c r="D6" s="90"/>
      <c r="E6" s="90"/>
      <c r="F6" s="90"/>
      <c r="G6" s="166"/>
      <c r="H6" s="166"/>
      <c r="I6" s="166"/>
      <c r="J6" s="90"/>
      <c r="K6" s="90"/>
      <c r="M6" s="166"/>
      <c r="N6" s="156"/>
      <c r="O6" s="156"/>
      <c r="P6" s="15"/>
      <c r="Q6" s="15"/>
      <c r="Y6" s="175"/>
    </row>
    <row r="7" spans="1:46" s="8" customFormat="1" ht="13.9" customHeight="1" x14ac:dyDescent="0.2">
      <c r="A7" s="203"/>
      <c r="B7" s="236" t="s">
        <v>5</v>
      </c>
      <c r="C7" s="237"/>
      <c r="D7" s="237"/>
      <c r="E7" s="238"/>
      <c r="F7" s="242" t="s">
        <v>6</v>
      </c>
      <c r="G7" s="243"/>
      <c r="H7" s="244"/>
      <c r="I7" s="166"/>
      <c r="J7" s="90"/>
      <c r="K7" s="90"/>
      <c r="M7" s="166"/>
      <c r="N7" s="156"/>
      <c r="O7" s="156"/>
      <c r="P7" s="15"/>
      <c r="Q7" s="15"/>
      <c r="R7" s="247" t="s">
        <v>69</v>
      </c>
      <c r="S7" s="248"/>
      <c r="T7" s="248"/>
      <c r="U7" s="248"/>
      <c r="V7" s="248"/>
      <c r="W7" s="248"/>
      <c r="X7" s="248"/>
      <c r="Y7" s="249"/>
    </row>
    <row r="8" spans="1:46" s="16" customFormat="1" ht="48.2" customHeight="1" x14ac:dyDescent="0.2">
      <c r="A8" s="8"/>
      <c r="B8" s="239"/>
      <c r="C8" s="240"/>
      <c r="D8" s="240"/>
      <c r="E8" s="241"/>
      <c r="F8" s="245" t="s">
        <v>7</v>
      </c>
      <c r="G8" s="207" t="s">
        <v>71</v>
      </c>
      <c r="H8" s="207" t="s">
        <v>8</v>
      </c>
      <c r="I8" s="148"/>
      <c r="J8" s="12"/>
      <c r="K8" s="12"/>
      <c r="L8" s="14"/>
      <c r="M8" s="148"/>
      <c r="N8" s="149"/>
      <c r="O8" s="154"/>
      <c r="P8" s="15"/>
      <c r="Q8" s="172"/>
      <c r="R8" s="250"/>
      <c r="S8" s="251"/>
      <c r="T8" s="251"/>
      <c r="U8" s="251"/>
      <c r="V8" s="251"/>
      <c r="W8" s="251"/>
      <c r="X8" s="251"/>
      <c r="Y8" s="252"/>
      <c r="Z8" s="8"/>
      <c r="AA8" s="8"/>
    </row>
    <row r="9" spans="1:46" s="16" customFormat="1" ht="3.2" customHeight="1" x14ac:dyDescent="0.2">
      <c r="A9" s="8"/>
      <c r="B9" s="17"/>
      <c r="C9" s="18"/>
      <c r="D9" s="18"/>
      <c r="E9" s="19"/>
      <c r="F9" s="246"/>
      <c r="G9" s="246"/>
      <c r="H9" s="246"/>
      <c r="I9" s="148"/>
      <c r="J9" s="12"/>
      <c r="K9" s="12"/>
      <c r="L9" s="14"/>
      <c r="M9" s="148"/>
      <c r="N9" s="149"/>
      <c r="O9" s="149"/>
      <c r="P9" s="15"/>
      <c r="Q9" s="15"/>
      <c r="R9" s="250"/>
      <c r="S9" s="251"/>
      <c r="T9" s="251"/>
      <c r="U9" s="251"/>
      <c r="V9" s="251"/>
      <c r="W9" s="251"/>
      <c r="X9" s="251"/>
      <c r="Y9" s="252"/>
      <c r="Z9" s="8"/>
      <c r="AA9" s="8"/>
    </row>
    <row r="10" spans="1:46" s="16" customFormat="1" ht="10.15" customHeight="1" x14ac:dyDescent="0.2">
      <c r="A10" s="8"/>
      <c r="B10" s="233"/>
      <c r="C10" s="234"/>
      <c r="D10" s="234"/>
      <c r="E10" s="235"/>
      <c r="F10" s="20"/>
      <c r="G10" s="161">
        <f t="shared" ref="G10:G19" si="0">SUMIF($I$26:$I$2022,B10,$L$26:$L$2022)</f>
        <v>0</v>
      </c>
      <c r="H10" s="161">
        <f t="shared" ref="H10:H19" si="1">SUMIF($I$26:$I$2022,B10,$Q$26:$Q$2022)</f>
        <v>0</v>
      </c>
      <c r="I10" s="148"/>
      <c r="J10" s="12"/>
      <c r="K10" s="12"/>
      <c r="L10" s="14"/>
      <c r="M10" s="148"/>
      <c r="N10" s="149"/>
      <c r="O10" s="149"/>
      <c r="P10" s="15"/>
      <c r="Q10" s="15"/>
      <c r="R10" s="250"/>
      <c r="S10" s="251"/>
      <c r="T10" s="251"/>
      <c r="U10" s="251"/>
      <c r="V10" s="251"/>
      <c r="W10" s="251"/>
      <c r="X10" s="251"/>
      <c r="Y10" s="252"/>
      <c r="Z10" s="8"/>
      <c r="AA10" s="8"/>
    </row>
    <row r="11" spans="1:46" s="16" customFormat="1" ht="10.15" customHeight="1" x14ac:dyDescent="0.2">
      <c r="A11" s="8"/>
      <c r="B11" s="233"/>
      <c r="C11" s="234"/>
      <c r="D11" s="234"/>
      <c r="E11" s="235"/>
      <c r="F11" s="20"/>
      <c r="G11" s="161">
        <f t="shared" si="0"/>
        <v>0</v>
      </c>
      <c r="H11" s="161">
        <f t="shared" si="1"/>
        <v>0</v>
      </c>
      <c r="I11" s="148"/>
      <c r="J11" s="12"/>
      <c r="K11" s="12"/>
      <c r="L11" s="14"/>
      <c r="M11" s="148"/>
      <c r="N11" s="149"/>
      <c r="O11" s="149"/>
      <c r="P11" s="15"/>
      <c r="Q11" s="15"/>
      <c r="R11" s="250"/>
      <c r="S11" s="251"/>
      <c r="T11" s="251"/>
      <c r="U11" s="251"/>
      <c r="V11" s="251"/>
      <c r="W11" s="251"/>
      <c r="X11" s="251"/>
      <c r="Y11" s="252"/>
      <c r="Z11" s="8"/>
      <c r="AA11" s="8"/>
    </row>
    <row r="12" spans="1:46" s="16" customFormat="1" ht="10.15" customHeight="1" x14ac:dyDescent="0.2">
      <c r="A12" s="8"/>
      <c r="B12" s="233"/>
      <c r="C12" s="234"/>
      <c r="D12" s="234"/>
      <c r="E12" s="235"/>
      <c r="F12" s="20"/>
      <c r="G12" s="161">
        <f t="shared" si="0"/>
        <v>0</v>
      </c>
      <c r="H12" s="161">
        <f t="shared" si="1"/>
        <v>0</v>
      </c>
      <c r="I12" s="148"/>
      <c r="J12" s="12"/>
      <c r="K12" s="12"/>
      <c r="L12" s="14"/>
      <c r="M12" s="148"/>
      <c r="N12" s="149"/>
      <c r="O12" s="149"/>
      <c r="P12" s="15"/>
      <c r="Q12" s="15"/>
      <c r="R12" s="250"/>
      <c r="S12" s="251"/>
      <c r="T12" s="251"/>
      <c r="U12" s="251"/>
      <c r="V12" s="251"/>
      <c r="W12" s="251"/>
      <c r="X12" s="251"/>
      <c r="Y12" s="252"/>
      <c r="Z12" s="8"/>
      <c r="AA12" s="8"/>
    </row>
    <row r="13" spans="1:46" s="16" customFormat="1" ht="10.15" customHeight="1" x14ac:dyDescent="0.2">
      <c r="A13" s="8"/>
      <c r="B13" s="233"/>
      <c r="C13" s="234"/>
      <c r="D13" s="234"/>
      <c r="E13" s="235"/>
      <c r="F13" s="20"/>
      <c r="G13" s="161">
        <f t="shared" si="0"/>
        <v>0</v>
      </c>
      <c r="H13" s="161">
        <f t="shared" si="1"/>
        <v>0</v>
      </c>
      <c r="I13" s="148"/>
      <c r="J13" s="12"/>
      <c r="K13" s="12"/>
      <c r="L13" s="14"/>
      <c r="M13" s="148"/>
      <c r="N13" s="149"/>
      <c r="O13" s="149"/>
      <c r="P13" s="15"/>
      <c r="Q13" s="15"/>
      <c r="R13" s="250"/>
      <c r="S13" s="251"/>
      <c r="T13" s="251"/>
      <c r="U13" s="251"/>
      <c r="V13" s="251"/>
      <c r="W13" s="251"/>
      <c r="X13" s="251"/>
      <c r="Y13" s="252"/>
      <c r="Z13" s="8"/>
      <c r="AA13" s="8"/>
    </row>
    <row r="14" spans="1:46" s="16" customFormat="1" ht="10.15" customHeight="1" x14ac:dyDescent="0.2">
      <c r="A14" s="8"/>
      <c r="B14" s="256"/>
      <c r="C14" s="234"/>
      <c r="D14" s="234"/>
      <c r="E14" s="235"/>
      <c r="F14" s="20"/>
      <c r="G14" s="161">
        <f t="shared" si="0"/>
        <v>0</v>
      </c>
      <c r="H14" s="161">
        <f t="shared" si="1"/>
        <v>0</v>
      </c>
      <c r="I14" s="148"/>
      <c r="J14" s="12"/>
      <c r="K14" s="12"/>
      <c r="L14" s="14"/>
      <c r="M14" s="148"/>
      <c r="N14" s="149"/>
      <c r="O14" s="149"/>
      <c r="P14" s="15"/>
      <c r="Q14" s="15"/>
      <c r="R14" s="250"/>
      <c r="S14" s="251"/>
      <c r="T14" s="251"/>
      <c r="U14" s="251"/>
      <c r="V14" s="251"/>
      <c r="W14" s="251"/>
      <c r="X14" s="251"/>
      <c r="Y14" s="252"/>
      <c r="Z14" s="170"/>
      <c r="AA14" s="8"/>
    </row>
    <row r="15" spans="1:46" s="16" customFormat="1" ht="10.15" customHeight="1" x14ac:dyDescent="0.2">
      <c r="A15" s="8"/>
      <c r="B15" s="233"/>
      <c r="C15" s="234"/>
      <c r="D15" s="234"/>
      <c r="E15" s="235"/>
      <c r="F15" s="20"/>
      <c r="G15" s="161">
        <f t="shared" si="0"/>
        <v>0</v>
      </c>
      <c r="H15" s="161">
        <f t="shared" si="1"/>
        <v>0</v>
      </c>
      <c r="I15" s="148"/>
      <c r="J15" s="12"/>
      <c r="K15" s="12"/>
      <c r="L15" s="14"/>
      <c r="M15" s="148"/>
      <c r="N15" s="149"/>
      <c r="O15" s="149"/>
      <c r="P15" s="15"/>
      <c r="Q15" s="15"/>
      <c r="R15" s="250"/>
      <c r="S15" s="251"/>
      <c r="T15" s="251"/>
      <c r="U15" s="251"/>
      <c r="V15" s="251"/>
      <c r="W15" s="251"/>
      <c r="X15" s="251"/>
      <c r="Y15" s="252"/>
      <c r="Z15" s="8"/>
      <c r="AA15" s="8"/>
    </row>
    <row r="16" spans="1:46" s="16" customFormat="1" ht="10.15" customHeight="1" x14ac:dyDescent="0.2">
      <c r="A16" s="8"/>
      <c r="B16" s="233"/>
      <c r="C16" s="234"/>
      <c r="D16" s="234"/>
      <c r="E16" s="235"/>
      <c r="F16" s="20"/>
      <c r="G16" s="161">
        <f t="shared" si="0"/>
        <v>0</v>
      </c>
      <c r="H16" s="161">
        <f t="shared" si="1"/>
        <v>0</v>
      </c>
      <c r="I16" s="148"/>
      <c r="J16" s="12"/>
      <c r="K16" s="12"/>
      <c r="L16" s="14"/>
      <c r="M16" s="148"/>
      <c r="N16" s="149"/>
      <c r="O16" s="149"/>
      <c r="P16" s="15"/>
      <c r="Q16" s="15"/>
      <c r="R16" s="253"/>
      <c r="S16" s="254"/>
      <c r="T16" s="254"/>
      <c r="U16" s="254"/>
      <c r="V16" s="254"/>
      <c r="W16" s="254"/>
      <c r="X16" s="254"/>
      <c r="Y16" s="255"/>
      <c r="Z16" s="167"/>
      <c r="AA16" s="8"/>
    </row>
    <row r="17" spans="1:27" s="16" customFormat="1" ht="10.15" customHeight="1" x14ac:dyDescent="0.2">
      <c r="A17" s="8"/>
      <c r="B17" s="233"/>
      <c r="C17" s="234"/>
      <c r="D17" s="234"/>
      <c r="E17" s="235"/>
      <c r="F17" s="20"/>
      <c r="G17" s="161">
        <f t="shared" si="0"/>
        <v>0</v>
      </c>
      <c r="H17" s="161">
        <f t="shared" si="1"/>
        <v>0</v>
      </c>
      <c r="I17" s="148"/>
      <c r="J17" s="12"/>
      <c r="K17" s="12"/>
      <c r="L17" s="14"/>
      <c r="M17" s="148"/>
      <c r="N17" s="149"/>
      <c r="O17" s="149"/>
      <c r="P17" s="15"/>
      <c r="Q17" s="15"/>
      <c r="R17" s="15"/>
      <c r="S17" s="15"/>
      <c r="T17" s="15"/>
      <c r="U17" s="8"/>
      <c r="V17" s="8"/>
      <c r="W17" s="8"/>
      <c r="X17" s="8"/>
      <c r="Y17" s="175"/>
      <c r="Z17" s="8"/>
      <c r="AA17" s="8"/>
    </row>
    <row r="18" spans="1:27" s="16" customFormat="1" ht="10.15" customHeight="1" x14ac:dyDescent="0.2">
      <c r="A18" s="8"/>
      <c r="B18" s="233"/>
      <c r="C18" s="234"/>
      <c r="D18" s="234"/>
      <c r="E18" s="235"/>
      <c r="F18" s="20"/>
      <c r="G18" s="161">
        <f t="shared" si="0"/>
        <v>0</v>
      </c>
      <c r="H18" s="161">
        <f t="shared" si="1"/>
        <v>0</v>
      </c>
      <c r="I18" s="148"/>
      <c r="J18" s="12"/>
      <c r="K18" s="12"/>
      <c r="L18" s="14"/>
      <c r="M18" s="148"/>
      <c r="N18" s="149"/>
      <c r="O18" s="149"/>
      <c r="P18" s="15"/>
      <c r="Q18" s="15"/>
      <c r="R18" s="21"/>
      <c r="S18" s="8"/>
      <c r="T18" s="257" t="s">
        <v>9</v>
      </c>
      <c r="U18" s="258"/>
      <c r="V18" s="22"/>
      <c r="W18" s="8"/>
      <c r="X18" s="8"/>
      <c r="Y18" s="175"/>
      <c r="Z18" s="8"/>
      <c r="AA18" s="8"/>
    </row>
    <row r="19" spans="1:27" s="16" customFormat="1" ht="10.15" customHeight="1" x14ac:dyDescent="0.2">
      <c r="A19" s="8"/>
      <c r="B19" s="262"/>
      <c r="C19" s="263"/>
      <c r="D19" s="263"/>
      <c r="E19" s="264"/>
      <c r="F19" s="20"/>
      <c r="G19" s="161">
        <f t="shared" si="0"/>
        <v>0</v>
      </c>
      <c r="H19" s="161">
        <f t="shared" si="1"/>
        <v>0</v>
      </c>
      <c r="I19" s="148"/>
      <c r="J19" s="12"/>
      <c r="K19" s="12"/>
      <c r="L19" s="14"/>
      <c r="M19" s="148"/>
      <c r="N19" s="149"/>
      <c r="O19" s="149"/>
      <c r="P19" s="15"/>
      <c r="Q19" s="15"/>
      <c r="R19" s="171" t="s">
        <v>10</v>
      </c>
      <c r="S19" s="23"/>
      <c r="T19" s="24" t="s">
        <v>11</v>
      </c>
      <c r="U19" s="24" t="s">
        <v>12</v>
      </c>
      <c r="V19" s="25"/>
      <c r="W19" s="26"/>
      <c r="X19" s="26"/>
      <c r="Y19" s="177"/>
      <c r="Z19" s="26"/>
      <c r="AA19" s="8"/>
    </row>
    <row r="20" spans="1:27" s="16" customFormat="1" x14ac:dyDescent="0.2">
      <c r="A20" s="8"/>
      <c r="B20" s="27"/>
      <c r="C20" s="27"/>
      <c r="D20" s="28"/>
      <c r="E20" s="29" t="s">
        <v>13</v>
      </c>
      <c r="F20" s="30">
        <f>SUM(F10:F19)</f>
        <v>0</v>
      </c>
      <c r="G20" s="162">
        <f>SUM(G10:G19)</f>
        <v>0</v>
      </c>
      <c r="H20" s="162">
        <f>SUM(H10:H19)</f>
        <v>0</v>
      </c>
      <c r="I20" s="148"/>
      <c r="J20" s="12"/>
      <c r="K20" s="12"/>
      <c r="L20" s="14"/>
      <c r="M20" s="148"/>
      <c r="N20" s="149"/>
      <c r="O20" s="149"/>
      <c r="P20" s="15"/>
      <c r="Q20" s="15"/>
      <c r="R20" s="31"/>
      <c r="S20" s="32"/>
      <c r="T20" s="33"/>
      <c r="U20" s="33"/>
      <c r="V20" s="34"/>
      <c r="W20" s="35"/>
      <c r="X20" s="35"/>
      <c r="Y20" s="178"/>
      <c r="Z20" s="35"/>
      <c r="AA20" s="8"/>
    </row>
    <row r="21" spans="1:27" s="16" customFormat="1" ht="10.15" customHeight="1" x14ac:dyDescent="0.2">
      <c r="A21" s="8"/>
      <c r="B21" s="14"/>
      <c r="C21" s="14"/>
      <c r="D21" s="12"/>
      <c r="E21" s="12"/>
      <c r="F21" s="12"/>
      <c r="G21" s="148"/>
      <c r="H21" s="148"/>
      <c r="I21" s="148"/>
      <c r="J21" s="12"/>
      <c r="K21" s="12"/>
      <c r="L21" s="14"/>
      <c r="M21" s="148"/>
      <c r="N21" s="149"/>
      <c r="O21" s="149"/>
      <c r="P21" s="15"/>
      <c r="Q21" s="15"/>
      <c r="R21" s="8"/>
      <c r="S21" s="36"/>
      <c r="T21" s="8"/>
      <c r="U21" s="8"/>
      <c r="V21" s="8"/>
      <c r="W21" s="26"/>
      <c r="X21" s="26"/>
      <c r="Y21" s="177"/>
      <c r="Z21" s="26"/>
      <c r="AA21" s="8"/>
    </row>
    <row r="22" spans="1:27" s="45" customFormat="1" ht="10.15" customHeight="1" x14ac:dyDescent="0.2">
      <c r="A22" s="37"/>
      <c r="B22" s="38">
        <v>1</v>
      </c>
      <c r="C22" s="38"/>
      <c r="D22" s="39">
        <v>2</v>
      </c>
      <c r="E22" s="39" t="s">
        <v>14</v>
      </c>
      <c r="F22" s="39">
        <v>4</v>
      </c>
      <c r="G22" s="155">
        <v>5</v>
      </c>
      <c r="H22" s="163">
        <v>6</v>
      </c>
      <c r="I22" s="155">
        <v>7</v>
      </c>
      <c r="J22" s="39">
        <v>8</v>
      </c>
      <c r="K22" s="39">
        <v>9</v>
      </c>
      <c r="L22" s="39">
        <v>10</v>
      </c>
      <c r="M22" s="155">
        <v>11</v>
      </c>
      <c r="N22" s="155"/>
      <c r="O22" s="155">
        <v>12</v>
      </c>
      <c r="P22" s="40">
        <v>13</v>
      </c>
      <c r="Q22" s="40">
        <v>14</v>
      </c>
      <c r="R22" s="40"/>
      <c r="S22" s="41" t="s">
        <v>75</v>
      </c>
      <c r="T22" s="41" t="s">
        <v>74</v>
      </c>
      <c r="U22" s="42"/>
      <c r="V22" s="43" t="s">
        <v>73</v>
      </c>
      <c r="W22" s="43" t="s">
        <v>72</v>
      </c>
      <c r="X22" s="43"/>
      <c r="Y22" s="179"/>
      <c r="Z22" s="44"/>
      <c r="AA22" s="37"/>
    </row>
    <row r="23" spans="1:27" s="49" customFormat="1" ht="15.2" customHeight="1" x14ac:dyDescent="0.2">
      <c r="A23" s="46"/>
      <c r="B23" s="207" t="s">
        <v>15</v>
      </c>
      <c r="C23" s="47"/>
      <c r="D23" s="271" t="s">
        <v>16</v>
      </c>
      <c r="E23" s="271" t="s">
        <v>17</v>
      </c>
      <c r="F23" s="271" t="s">
        <v>18</v>
      </c>
      <c r="G23" s="271" t="s">
        <v>19</v>
      </c>
      <c r="H23" s="286" t="s">
        <v>20</v>
      </c>
      <c r="I23" s="287"/>
      <c r="J23" s="271" t="s">
        <v>21</v>
      </c>
      <c r="K23" s="271" t="s">
        <v>22</v>
      </c>
      <c r="L23" s="271" t="s">
        <v>23</v>
      </c>
      <c r="M23" s="271" t="s">
        <v>24</v>
      </c>
      <c r="N23" s="47"/>
      <c r="O23" s="273" t="s">
        <v>64</v>
      </c>
      <c r="P23" s="274"/>
      <c r="Q23" s="275"/>
      <c r="R23" s="276" t="str">
        <f>IF($R$20&lt;&gt;"Schule","","Auftragsdatum 
ist später oder gleich 
Beginn BWZ")</f>
        <v/>
      </c>
      <c r="S23" s="259" t="str">
        <f>IF($R$20&lt;&gt;"Schule","","Auftragsdatum ist früher oder ist gleich Rechnungsdatum")</f>
        <v/>
      </c>
      <c r="T23" s="259" t="str">
        <f>IF($R$20&lt;&gt;"Schule","","Zahlungsdatum ist 
später oder gleich Rechnungsdatum")</f>
        <v/>
      </c>
      <c r="U23" s="276" t="str">
        <f>IF($R$20&lt;&gt;"Schule","","Zahlungsdatum ist 
früher oder gleich 
Ende BWZ")</f>
        <v/>
      </c>
      <c r="V23" s="259" t="str">
        <f>IF($R$20&lt;&gt;"Schule","","Rechnungsbetrag (netto) ist kleiner oder gleich Rechnungsbetrag (brutto)")</f>
        <v/>
      </c>
      <c r="W23" s="259" t="str">
        <f>IF($R$20&lt;&gt;"Schule","","Zahlungsbetrag ist 
kleiner oder gleich Rechnungsbetrag (brutto)")</f>
        <v/>
      </c>
      <c r="X23" s="265" t="str">
        <f>IF($R$20&lt;&gt;"Schule","","relevant bei vollständiger Vorsteuerabzugsberecht.
Zahlungsbetrag ist kleiner oder gleich Rechnungsbetrag (netto)")</f>
        <v/>
      </c>
      <c r="Y23" s="268" t="str">
        <f>IF($R$20&lt;&gt;"Schule","","Anteil MwSt. in %")</f>
        <v/>
      </c>
      <c r="Z23" s="207" t="s">
        <v>15</v>
      </c>
      <c r="AA23" s="48"/>
    </row>
    <row r="24" spans="1:27" s="49" customFormat="1" ht="16.149999999999999" customHeight="1" x14ac:dyDescent="0.2">
      <c r="A24" s="46"/>
      <c r="B24" s="208"/>
      <c r="C24" s="47"/>
      <c r="D24" s="272"/>
      <c r="E24" s="272"/>
      <c r="F24" s="272"/>
      <c r="G24" s="272"/>
      <c r="H24" s="288" t="s">
        <v>25</v>
      </c>
      <c r="I24" s="290" t="s">
        <v>26</v>
      </c>
      <c r="J24" s="271"/>
      <c r="K24" s="272"/>
      <c r="L24" s="272"/>
      <c r="M24" s="272"/>
      <c r="N24" s="47"/>
      <c r="O24" s="50" t="s">
        <v>27</v>
      </c>
      <c r="P24" s="279" t="s">
        <v>28</v>
      </c>
      <c r="Q24" s="279" t="s">
        <v>29</v>
      </c>
      <c r="R24" s="277"/>
      <c r="S24" s="260"/>
      <c r="T24" s="260"/>
      <c r="U24" s="277"/>
      <c r="V24" s="260"/>
      <c r="W24" s="260"/>
      <c r="X24" s="266"/>
      <c r="Y24" s="269"/>
      <c r="Z24" s="208"/>
      <c r="AA24" s="51"/>
    </row>
    <row r="25" spans="1:27" s="49" customFormat="1" ht="16.350000000000001" customHeight="1" x14ac:dyDescent="0.2">
      <c r="A25" s="46"/>
      <c r="B25" s="209"/>
      <c r="C25" s="47"/>
      <c r="D25" s="272"/>
      <c r="E25" s="272"/>
      <c r="F25" s="272"/>
      <c r="G25" s="272"/>
      <c r="H25" s="289"/>
      <c r="I25" s="291"/>
      <c r="J25" s="271"/>
      <c r="K25" s="272"/>
      <c r="L25" s="272"/>
      <c r="M25" s="272"/>
      <c r="N25" s="47"/>
      <c r="O25" s="52"/>
      <c r="P25" s="280"/>
      <c r="Q25" s="280"/>
      <c r="R25" s="278"/>
      <c r="S25" s="261"/>
      <c r="T25" s="261"/>
      <c r="U25" s="278"/>
      <c r="V25" s="261"/>
      <c r="W25" s="261"/>
      <c r="X25" s="267"/>
      <c r="Y25" s="270"/>
      <c r="Z25" s="209"/>
      <c r="AA25" s="51"/>
    </row>
    <row r="26" spans="1:27" s="68" customFormat="1" ht="14.25" customHeight="1" x14ac:dyDescent="0.2">
      <c r="A26" s="53"/>
      <c r="B26" s="168">
        <v>1</v>
      </c>
      <c r="C26" s="54"/>
      <c r="D26" s="55"/>
      <c r="E26" s="55"/>
      <c r="F26" s="55"/>
      <c r="G26" s="56"/>
      <c r="H26" s="57"/>
      <c r="I26" s="58"/>
      <c r="J26" s="59"/>
      <c r="K26" s="59"/>
      <c r="L26" s="59"/>
      <c r="M26" s="60"/>
      <c r="N26" s="61"/>
      <c r="O26" s="62" t="str">
        <f t="shared" ref="O26:O68" si="2">IF(E26&lt;=F26,"",$S$22&amp;(CHAR(10)))&amp;
IF(D26&gt;=F26,"",$T$22&amp;(CHAR(10)))&amp;
IF(L26&lt;=J26,"",$W$22&amp;(CHAR(10)))&amp;
IF(K26&lt;=J26,"",$V$22)</f>
        <v/>
      </c>
      <c r="P26" s="63"/>
      <c r="Q26" s="64"/>
      <c r="R26" s="65" t="str">
        <f t="shared" ref="R26:R54" si="3">IF($R$20&lt;&gt;"Schule","",IF(I26="","",IF(E26&gt;=BEGINN,"JA","NEIN")))</f>
        <v/>
      </c>
      <c r="S26" s="65" t="str">
        <f t="shared" ref="S26:S54" si="4">IF($R$20&lt;&gt;"Schule","",IF(I26="","",IF(E26&lt;=F26,"JA","NEIN")))</f>
        <v/>
      </c>
      <c r="T26" s="65" t="str">
        <f t="shared" ref="T26:T54" si="5">IF($R$20&lt;&gt;"Schule","",IF(I26="","",IF(D26&gt;=F26,"JA","NEIN")))</f>
        <v/>
      </c>
      <c r="U26" s="65" t="str">
        <f t="shared" ref="U26:U54" si="6">IF($R$20&lt;&gt;"Schule","",IF(I26="","",IF(D26&lt;=ENDE,"JA","NEIN")))</f>
        <v/>
      </c>
      <c r="V26" s="66" t="str">
        <f>IF($R$20&lt;&gt;"Schule","",IF(J26="","",IF(K26&lt;=J26,"JA","NEIN")))</f>
        <v/>
      </c>
      <c r="W26" s="66" t="str">
        <f>IF($R$20&lt;&gt;"Schule","",IF(J26="","",IF(L26&lt;=J26,"JA","NEIN")))</f>
        <v/>
      </c>
      <c r="X26" s="66" t="str">
        <f>IF($R$20&lt;&gt;"Schule","",IF(L26="","",IF(L26&lt;=K26,"JA","NEIN")))</f>
        <v/>
      </c>
      <c r="Y26" s="173" t="str">
        <f t="shared" ref="Y26:Y30" si="7">IF($R$20&lt;&gt;"Schule","",IF(J26="","",J26/K26-1))</f>
        <v/>
      </c>
      <c r="Z26" s="168">
        <f>B26</f>
        <v>1</v>
      </c>
      <c r="AA26" s="67"/>
    </row>
    <row r="27" spans="1:27" s="68" customFormat="1" x14ac:dyDescent="0.2">
      <c r="A27" s="53"/>
      <c r="B27" s="169">
        <f>B26+1</f>
        <v>2</v>
      </c>
      <c r="C27" s="54"/>
      <c r="D27" s="69"/>
      <c r="E27" s="69"/>
      <c r="F27" s="69"/>
      <c r="G27" s="70"/>
      <c r="H27" s="71"/>
      <c r="I27" s="58"/>
      <c r="J27" s="72"/>
      <c r="K27" s="72"/>
      <c r="L27" s="72"/>
      <c r="M27" s="70"/>
      <c r="N27" s="61"/>
      <c r="O27" s="62" t="str">
        <f t="shared" si="2"/>
        <v/>
      </c>
      <c r="P27" s="73"/>
      <c r="Q27" s="64"/>
      <c r="R27" s="65" t="str">
        <f t="shared" si="3"/>
        <v/>
      </c>
      <c r="S27" s="65" t="str">
        <f t="shared" si="4"/>
        <v/>
      </c>
      <c r="T27" s="65" t="str">
        <f t="shared" si="5"/>
        <v/>
      </c>
      <c r="U27" s="65" t="str">
        <f t="shared" si="6"/>
        <v/>
      </c>
      <c r="V27" s="66" t="str">
        <f t="shared" ref="V27:V74" si="8">IF($R$20&lt;&gt;"Schule","",IF(J27="","",IF(K27&lt;=J27,"JA","NEIN")))</f>
        <v/>
      </c>
      <c r="W27" s="66" t="str">
        <f t="shared" ref="W27:W75" si="9">IF($R$20&lt;&gt;"Schule","",IF(J27="","",IF(L27&lt;=J27,"JA","NEIN")))</f>
        <v/>
      </c>
      <c r="X27" s="66" t="str">
        <f t="shared" ref="X27:X75" si="10">IF($R$20&lt;&gt;"Schule","",IF(L27="","",IF(L27&lt;=K27,"JA","NEIN")))</f>
        <v/>
      </c>
      <c r="Y27" s="173" t="str">
        <f t="shared" si="7"/>
        <v/>
      </c>
      <c r="Z27" s="168">
        <f t="shared" ref="Z27:Z74" si="11">B27</f>
        <v>2</v>
      </c>
      <c r="AA27" s="67"/>
    </row>
    <row r="28" spans="1:27" s="68" customFormat="1" x14ac:dyDescent="0.2">
      <c r="A28" s="53"/>
      <c r="B28" s="169">
        <f>B27+1</f>
        <v>3</v>
      </c>
      <c r="C28" s="74"/>
      <c r="D28" s="69"/>
      <c r="E28" s="69"/>
      <c r="F28" s="69"/>
      <c r="G28" s="70"/>
      <c r="H28" s="71"/>
      <c r="I28" s="58"/>
      <c r="J28" s="72"/>
      <c r="K28" s="72"/>
      <c r="L28" s="72"/>
      <c r="M28" s="70"/>
      <c r="N28" s="75"/>
      <c r="O28" s="62" t="str">
        <f t="shared" si="2"/>
        <v/>
      </c>
      <c r="P28" s="73"/>
      <c r="Q28" s="64"/>
      <c r="R28" s="65" t="str">
        <f t="shared" si="3"/>
        <v/>
      </c>
      <c r="S28" s="65" t="str">
        <f t="shared" si="4"/>
        <v/>
      </c>
      <c r="T28" s="65" t="str">
        <f t="shared" si="5"/>
        <v/>
      </c>
      <c r="U28" s="65" t="str">
        <f t="shared" si="6"/>
        <v/>
      </c>
      <c r="V28" s="66" t="str">
        <f t="shared" si="8"/>
        <v/>
      </c>
      <c r="W28" s="66" t="str">
        <f t="shared" si="9"/>
        <v/>
      </c>
      <c r="X28" s="66" t="str">
        <f t="shared" si="10"/>
        <v/>
      </c>
      <c r="Y28" s="173" t="str">
        <f t="shared" si="7"/>
        <v/>
      </c>
      <c r="Z28" s="168">
        <f t="shared" si="11"/>
        <v>3</v>
      </c>
      <c r="AA28" s="67"/>
    </row>
    <row r="29" spans="1:27" s="68" customFormat="1" x14ac:dyDescent="0.2">
      <c r="A29" s="53"/>
      <c r="B29" s="169">
        <f t="shared" ref="B29:B73" si="12">B28+1</f>
        <v>4</v>
      </c>
      <c r="C29" s="74"/>
      <c r="D29" s="69"/>
      <c r="E29" s="69"/>
      <c r="F29" s="69"/>
      <c r="G29" s="70"/>
      <c r="H29" s="71"/>
      <c r="I29" s="58"/>
      <c r="J29" s="72"/>
      <c r="K29" s="72"/>
      <c r="L29" s="72"/>
      <c r="M29" s="70"/>
      <c r="N29" s="75"/>
      <c r="O29" s="62" t="str">
        <f t="shared" si="2"/>
        <v/>
      </c>
      <c r="P29" s="73"/>
      <c r="Q29" s="64"/>
      <c r="R29" s="65" t="str">
        <f t="shared" si="3"/>
        <v/>
      </c>
      <c r="S29" s="65" t="str">
        <f t="shared" si="4"/>
        <v/>
      </c>
      <c r="T29" s="65" t="str">
        <f t="shared" si="5"/>
        <v/>
      </c>
      <c r="U29" s="65" t="str">
        <f t="shared" si="6"/>
        <v/>
      </c>
      <c r="V29" s="66" t="str">
        <f t="shared" si="8"/>
        <v/>
      </c>
      <c r="W29" s="66" t="str">
        <f t="shared" si="9"/>
        <v/>
      </c>
      <c r="X29" s="66" t="str">
        <f t="shared" si="10"/>
        <v/>
      </c>
      <c r="Y29" s="173" t="str">
        <f t="shared" si="7"/>
        <v/>
      </c>
      <c r="Z29" s="168">
        <f t="shared" si="11"/>
        <v>4</v>
      </c>
      <c r="AA29" s="67"/>
    </row>
    <row r="30" spans="1:27" s="68" customFormat="1" x14ac:dyDescent="0.2">
      <c r="A30" s="53"/>
      <c r="B30" s="169">
        <f t="shared" si="12"/>
        <v>5</v>
      </c>
      <c r="C30" s="74"/>
      <c r="D30" s="69"/>
      <c r="E30" s="69"/>
      <c r="F30" s="69"/>
      <c r="G30" s="70"/>
      <c r="H30" s="71"/>
      <c r="I30" s="58"/>
      <c r="J30" s="72"/>
      <c r="K30" s="72"/>
      <c r="L30" s="72"/>
      <c r="M30" s="70"/>
      <c r="N30" s="75"/>
      <c r="O30" s="62" t="str">
        <f t="shared" si="2"/>
        <v/>
      </c>
      <c r="P30" s="73"/>
      <c r="Q30" s="64"/>
      <c r="R30" s="65" t="str">
        <f t="shared" si="3"/>
        <v/>
      </c>
      <c r="S30" s="65" t="str">
        <f t="shared" si="4"/>
        <v/>
      </c>
      <c r="T30" s="65" t="str">
        <f t="shared" si="5"/>
        <v/>
      </c>
      <c r="U30" s="65" t="str">
        <f t="shared" si="6"/>
        <v/>
      </c>
      <c r="V30" s="66" t="str">
        <f t="shared" si="8"/>
        <v/>
      </c>
      <c r="W30" s="66" t="str">
        <f t="shared" si="9"/>
        <v/>
      </c>
      <c r="X30" s="66" t="str">
        <f t="shared" si="10"/>
        <v/>
      </c>
      <c r="Y30" s="173" t="str">
        <f t="shared" si="7"/>
        <v/>
      </c>
      <c r="Z30" s="168">
        <f t="shared" si="11"/>
        <v>5</v>
      </c>
      <c r="AA30" s="67"/>
    </row>
    <row r="31" spans="1:27" s="68" customFormat="1" x14ac:dyDescent="0.2">
      <c r="A31" s="53"/>
      <c r="B31" s="169">
        <f t="shared" si="12"/>
        <v>6</v>
      </c>
      <c r="C31" s="74"/>
      <c r="D31" s="69"/>
      <c r="E31" s="69"/>
      <c r="F31" s="69"/>
      <c r="G31" s="70"/>
      <c r="H31" s="71"/>
      <c r="I31" s="58"/>
      <c r="J31" s="72"/>
      <c r="K31" s="72"/>
      <c r="L31" s="72"/>
      <c r="M31" s="70"/>
      <c r="N31" s="75"/>
      <c r="O31" s="62" t="str">
        <f t="shared" si="2"/>
        <v/>
      </c>
      <c r="P31" s="73"/>
      <c r="Q31" s="64"/>
      <c r="R31" s="65" t="str">
        <f t="shared" si="3"/>
        <v/>
      </c>
      <c r="S31" s="65" t="str">
        <f t="shared" si="4"/>
        <v/>
      </c>
      <c r="T31" s="65" t="str">
        <f t="shared" si="5"/>
        <v/>
      </c>
      <c r="U31" s="65" t="str">
        <f t="shared" si="6"/>
        <v/>
      </c>
      <c r="V31" s="66" t="str">
        <f t="shared" si="8"/>
        <v/>
      </c>
      <c r="W31" s="66" t="str">
        <f t="shared" si="9"/>
        <v/>
      </c>
      <c r="X31" s="66" t="str">
        <f t="shared" si="10"/>
        <v/>
      </c>
      <c r="Y31" s="173" t="str">
        <f t="shared" ref="Y31:Y75" si="13">IF($R$20&lt;&gt;"Schule","",IF(J31="","",J31/K31-1))</f>
        <v/>
      </c>
      <c r="Z31" s="168">
        <f t="shared" si="11"/>
        <v>6</v>
      </c>
      <c r="AA31" s="67"/>
    </row>
    <row r="32" spans="1:27" s="68" customFormat="1" x14ac:dyDescent="0.2">
      <c r="A32" s="53"/>
      <c r="B32" s="169">
        <f t="shared" si="12"/>
        <v>7</v>
      </c>
      <c r="C32" s="74"/>
      <c r="D32" s="69"/>
      <c r="E32" s="69"/>
      <c r="F32" s="69"/>
      <c r="G32" s="70"/>
      <c r="H32" s="71"/>
      <c r="I32" s="58"/>
      <c r="J32" s="72"/>
      <c r="K32" s="72"/>
      <c r="L32" s="72"/>
      <c r="M32" s="70"/>
      <c r="N32" s="75"/>
      <c r="O32" s="62" t="str">
        <f t="shared" si="2"/>
        <v/>
      </c>
      <c r="P32" s="73"/>
      <c r="Q32" s="64"/>
      <c r="R32" s="65" t="str">
        <f t="shared" si="3"/>
        <v/>
      </c>
      <c r="S32" s="65" t="str">
        <f t="shared" si="4"/>
        <v/>
      </c>
      <c r="T32" s="65" t="str">
        <f t="shared" si="5"/>
        <v/>
      </c>
      <c r="U32" s="65" t="str">
        <f t="shared" si="6"/>
        <v/>
      </c>
      <c r="V32" s="66" t="str">
        <f t="shared" si="8"/>
        <v/>
      </c>
      <c r="W32" s="66" t="str">
        <f t="shared" si="9"/>
        <v/>
      </c>
      <c r="X32" s="66" t="str">
        <f t="shared" si="10"/>
        <v/>
      </c>
      <c r="Y32" s="173" t="str">
        <f t="shared" si="13"/>
        <v/>
      </c>
      <c r="Z32" s="168">
        <f t="shared" si="11"/>
        <v>7</v>
      </c>
      <c r="AA32" s="67"/>
    </row>
    <row r="33" spans="1:27" s="68" customFormat="1" x14ac:dyDescent="0.2">
      <c r="A33" s="53"/>
      <c r="B33" s="169">
        <f t="shared" si="12"/>
        <v>8</v>
      </c>
      <c r="C33" s="74"/>
      <c r="D33" s="69"/>
      <c r="E33" s="69"/>
      <c r="F33" s="69"/>
      <c r="G33" s="70"/>
      <c r="H33" s="71"/>
      <c r="I33" s="58"/>
      <c r="J33" s="72"/>
      <c r="K33" s="72"/>
      <c r="L33" s="72"/>
      <c r="M33" s="70"/>
      <c r="N33" s="75"/>
      <c r="O33" s="62" t="str">
        <f t="shared" si="2"/>
        <v/>
      </c>
      <c r="P33" s="73"/>
      <c r="Q33" s="64"/>
      <c r="R33" s="65" t="str">
        <f t="shared" si="3"/>
        <v/>
      </c>
      <c r="S33" s="65" t="str">
        <f t="shared" si="4"/>
        <v/>
      </c>
      <c r="T33" s="65" t="str">
        <f t="shared" si="5"/>
        <v/>
      </c>
      <c r="U33" s="65" t="str">
        <f t="shared" si="6"/>
        <v/>
      </c>
      <c r="V33" s="66" t="str">
        <f t="shared" si="8"/>
        <v/>
      </c>
      <c r="W33" s="66" t="str">
        <f t="shared" si="9"/>
        <v/>
      </c>
      <c r="X33" s="66" t="str">
        <f t="shared" si="10"/>
        <v/>
      </c>
      <c r="Y33" s="173" t="str">
        <f t="shared" si="13"/>
        <v/>
      </c>
      <c r="Z33" s="168">
        <f t="shared" si="11"/>
        <v>8</v>
      </c>
      <c r="AA33" s="67"/>
    </row>
    <row r="34" spans="1:27" s="68" customFormat="1" x14ac:dyDescent="0.2">
      <c r="A34" s="53"/>
      <c r="B34" s="169">
        <f t="shared" si="12"/>
        <v>9</v>
      </c>
      <c r="C34" s="74"/>
      <c r="D34" s="69"/>
      <c r="E34" s="69"/>
      <c r="F34" s="69"/>
      <c r="G34" s="70"/>
      <c r="H34" s="71"/>
      <c r="I34" s="58"/>
      <c r="J34" s="72"/>
      <c r="K34" s="72"/>
      <c r="L34" s="72"/>
      <c r="M34" s="70"/>
      <c r="N34" s="75"/>
      <c r="O34" s="62" t="str">
        <f t="shared" si="2"/>
        <v/>
      </c>
      <c r="P34" s="73"/>
      <c r="Q34" s="64"/>
      <c r="R34" s="65" t="str">
        <f t="shared" si="3"/>
        <v/>
      </c>
      <c r="S34" s="65" t="str">
        <f t="shared" si="4"/>
        <v/>
      </c>
      <c r="T34" s="65" t="str">
        <f t="shared" si="5"/>
        <v/>
      </c>
      <c r="U34" s="65" t="str">
        <f t="shared" si="6"/>
        <v/>
      </c>
      <c r="V34" s="66" t="str">
        <f t="shared" si="8"/>
        <v/>
      </c>
      <c r="W34" s="66" t="str">
        <f t="shared" si="9"/>
        <v/>
      </c>
      <c r="X34" s="66" t="str">
        <f t="shared" si="10"/>
        <v/>
      </c>
      <c r="Y34" s="173" t="str">
        <f t="shared" si="13"/>
        <v/>
      </c>
      <c r="Z34" s="168">
        <f t="shared" si="11"/>
        <v>9</v>
      </c>
      <c r="AA34" s="67"/>
    </row>
    <row r="35" spans="1:27" s="68" customFormat="1" x14ac:dyDescent="0.2">
      <c r="A35" s="53"/>
      <c r="B35" s="169">
        <f t="shared" si="12"/>
        <v>10</v>
      </c>
      <c r="C35" s="74"/>
      <c r="D35" s="69"/>
      <c r="E35" s="69"/>
      <c r="F35" s="69"/>
      <c r="G35" s="70"/>
      <c r="H35" s="71"/>
      <c r="I35" s="58"/>
      <c r="J35" s="72"/>
      <c r="K35" s="72"/>
      <c r="L35" s="72"/>
      <c r="M35" s="70"/>
      <c r="N35" s="75"/>
      <c r="O35" s="62" t="str">
        <f t="shared" si="2"/>
        <v/>
      </c>
      <c r="P35" s="73"/>
      <c r="Q35" s="64"/>
      <c r="R35" s="65" t="str">
        <f t="shared" si="3"/>
        <v/>
      </c>
      <c r="S35" s="65" t="str">
        <f t="shared" si="4"/>
        <v/>
      </c>
      <c r="T35" s="65" t="str">
        <f t="shared" si="5"/>
        <v/>
      </c>
      <c r="U35" s="65" t="str">
        <f t="shared" si="6"/>
        <v/>
      </c>
      <c r="V35" s="66" t="str">
        <f t="shared" si="8"/>
        <v/>
      </c>
      <c r="W35" s="66" t="str">
        <f t="shared" si="9"/>
        <v/>
      </c>
      <c r="X35" s="66" t="str">
        <f t="shared" si="10"/>
        <v/>
      </c>
      <c r="Y35" s="173" t="str">
        <f t="shared" si="13"/>
        <v/>
      </c>
      <c r="Z35" s="168">
        <f t="shared" si="11"/>
        <v>10</v>
      </c>
      <c r="AA35" s="67"/>
    </row>
    <row r="36" spans="1:27" s="68" customFormat="1" x14ac:dyDescent="0.2">
      <c r="A36" s="53"/>
      <c r="B36" s="169">
        <f t="shared" si="12"/>
        <v>11</v>
      </c>
      <c r="C36" s="74"/>
      <c r="D36" s="69"/>
      <c r="E36" s="69"/>
      <c r="F36" s="69"/>
      <c r="G36" s="70"/>
      <c r="H36" s="71"/>
      <c r="I36" s="58"/>
      <c r="J36" s="72"/>
      <c r="K36" s="72"/>
      <c r="L36" s="72"/>
      <c r="M36" s="70"/>
      <c r="N36" s="75"/>
      <c r="O36" s="62" t="str">
        <f t="shared" si="2"/>
        <v/>
      </c>
      <c r="P36" s="73"/>
      <c r="Q36" s="64"/>
      <c r="R36" s="65" t="str">
        <f t="shared" si="3"/>
        <v/>
      </c>
      <c r="S36" s="65" t="str">
        <f t="shared" si="4"/>
        <v/>
      </c>
      <c r="T36" s="65" t="str">
        <f t="shared" si="5"/>
        <v/>
      </c>
      <c r="U36" s="65" t="str">
        <f t="shared" si="6"/>
        <v/>
      </c>
      <c r="V36" s="66" t="str">
        <f t="shared" si="8"/>
        <v/>
      </c>
      <c r="W36" s="66" t="str">
        <f t="shared" si="9"/>
        <v/>
      </c>
      <c r="X36" s="66" t="str">
        <f t="shared" si="10"/>
        <v/>
      </c>
      <c r="Y36" s="173" t="str">
        <f t="shared" si="13"/>
        <v/>
      </c>
      <c r="Z36" s="168">
        <f t="shared" si="11"/>
        <v>11</v>
      </c>
      <c r="AA36" s="67"/>
    </row>
    <row r="37" spans="1:27" s="68" customFormat="1" x14ac:dyDescent="0.2">
      <c r="A37" s="53"/>
      <c r="B37" s="169">
        <f t="shared" si="12"/>
        <v>12</v>
      </c>
      <c r="C37" s="74"/>
      <c r="D37" s="69"/>
      <c r="E37" s="69"/>
      <c r="F37" s="69"/>
      <c r="G37" s="70"/>
      <c r="H37" s="71"/>
      <c r="I37" s="58"/>
      <c r="J37" s="72"/>
      <c r="K37" s="72"/>
      <c r="L37" s="72"/>
      <c r="M37" s="70"/>
      <c r="N37" s="75"/>
      <c r="O37" s="62" t="str">
        <f t="shared" si="2"/>
        <v/>
      </c>
      <c r="P37" s="73"/>
      <c r="Q37" s="64"/>
      <c r="R37" s="65" t="str">
        <f t="shared" si="3"/>
        <v/>
      </c>
      <c r="S37" s="65" t="str">
        <f t="shared" si="4"/>
        <v/>
      </c>
      <c r="T37" s="65" t="str">
        <f t="shared" si="5"/>
        <v/>
      </c>
      <c r="U37" s="65" t="str">
        <f t="shared" si="6"/>
        <v/>
      </c>
      <c r="V37" s="66" t="str">
        <f t="shared" si="8"/>
        <v/>
      </c>
      <c r="W37" s="66" t="str">
        <f t="shared" si="9"/>
        <v/>
      </c>
      <c r="X37" s="66" t="str">
        <f t="shared" si="10"/>
        <v/>
      </c>
      <c r="Y37" s="173" t="str">
        <f t="shared" si="13"/>
        <v/>
      </c>
      <c r="Z37" s="168">
        <f t="shared" si="11"/>
        <v>12</v>
      </c>
      <c r="AA37" s="67"/>
    </row>
    <row r="38" spans="1:27" s="68" customFormat="1" x14ac:dyDescent="0.2">
      <c r="A38" s="53"/>
      <c r="B38" s="169">
        <f t="shared" si="12"/>
        <v>13</v>
      </c>
      <c r="C38" s="74"/>
      <c r="D38" s="69"/>
      <c r="E38" s="69"/>
      <c r="F38" s="69"/>
      <c r="G38" s="70"/>
      <c r="H38" s="71"/>
      <c r="I38" s="58"/>
      <c r="J38" s="72"/>
      <c r="K38" s="72"/>
      <c r="L38" s="72"/>
      <c r="M38" s="70"/>
      <c r="N38" s="75"/>
      <c r="O38" s="62" t="str">
        <f t="shared" si="2"/>
        <v/>
      </c>
      <c r="P38" s="73"/>
      <c r="Q38" s="64"/>
      <c r="R38" s="65" t="str">
        <f t="shared" si="3"/>
        <v/>
      </c>
      <c r="S38" s="65" t="str">
        <f t="shared" si="4"/>
        <v/>
      </c>
      <c r="T38" s="65" t="str">
        <f t="shared" si="5"/>
        <v/>
      </c>
      <c r="U38" s="65" t="str">
        <f t="shared" si="6"/>
        <v/>
      </c>
      <c r="V38" s="66" t="str">
        <f t="shared" si="8"/>
        <v/>
      </c>
      <c r="W38" s="66" t="str">
        <f t="shared" si="9"/>
        <v/>
      </c>
      <c r="X38" s="66" t="str">
        <f t="shared" si="10"/>
        <v/>
      </c>
      <c r="Y38" s="173" t="str">
        <f t="shared" si="13"/>
        <v/>
      </c>
      <c r="Z38" s="168">
        <f t="shared" si="11"/>
        <v>13</v>
      </c>
      <c r="AA38" s="67"/>
    </row>
    <row r="39" spans="1:27" s="68" customFormat="1" x14ac:dyDescent="0.2">
      <c r="A39" s="53"/>
      <c r="B39" s="169">
        <f t="shared" si="12"/>
        <v>14</v>
      </c>
      <c r="C39" s="74"/>
      <c r="D39" s="69"/>
      <c r="E39" s="69"/>
      <c r="F39" s="69"/>
      <c r="G39" s="70"/>
      <c r="H39" s="71"/>
      <c r="I39" s="58"/>
      <c r="J39" s="72"/>
      <c r="K39" s="72"/>
      <c r="L39" s="72"/>
      <c r="M39" s="70"/>
      <c r="N39" s="75"/>
      <c r="O39" s="62" t="str">
        <f t="shared" si="2"/>
        <v/>
      </c>
      <c r="P39" s="73"/>
      <c r="Q39" s="64"/>
      <c r="R39" s="65" t="str">
        <f t="shared" si="3"/>
        <v/>
      </c>
      <c r="S39" s="65" t="str">
        <f t="shared" si="4"/>
        <v/>
      </c>
      <c r="T39" s="65" t="str">
        <f t="shared" si="5"/>
        <v/>
      </c>
      <c r="U39" s="65" t="str">
        <f t="shared" si="6"/>
        <v/>
      </c>
      <c r="V39" s="66" t="str">
        <f t="shared" si="8"/>
        <v/>
      </c>
      <c r="W39" s="66" t="str">
        <f t="shared" si="9"/>
        <v/>
      </c>
      <c r="X39" s="66" t="str">
        <f t="shared" si="10"/>
        <v/>
      </c>
      <c r="Y39" s="173" t="str">
        <f t="shared" si="13"/>
        <v/>
      </c>
      <c r="Z39" s="168">
        <f t="shared" si="11"/>
        <v>14</v>
      </c>
      <c r="AA39" s="67"/>
    </row>
    <row r="40" spans="1:27" s="68" customFormat="1" x14ac:dyDescent="0.2">
      <c r="A40" s="53"/>
      <c r="B40" s="169">
        <f t="shared" si="12"/>
        <v>15</v>
      </c>
      <c r="C40" s="74"/>
      <c r="D40" s="69"/>
      <c r="E40" s="69"/>
      <c r="F40" s="69"/>
      <c r="G40" s="70"/>
      <c r="H40" s="71"/>
      <c r="I40" s="58"/>
      <c r="J40" s="72"/>
      <c r="K40" s="72"/>
      <c r="L40" s="72"/>
      <c r="M40" s="70"/>
      <c r="N40" s="75"/>
      <c r="O40" s="62" t="str">
        <f t="shared" si="2"/>
        <v/>
      </c>
      <c r="P40" s="73"/>
      <c r="Q40" s="64"/>
      <c r="R40" s="65" t="str">
        <f t="shared" si="3"/>
        <v/>
      </c>
      <c r="S40" s="65" t="str">
        <f t="shared" si="4"/>
        <v/>
      </c>
      <c r="T40" s="65" t="str">
        <f t="shared" si="5"/>
        <v/>
      </c>
      <c r="U40" s="65" t="str">
        <f t="shared" si="6"/>
        <v/>
      </c>
      <c r="V40" s="66" t="str">
        <f t="shared" si="8"/>
        <v/>
      </c>
      <c r="W40" s="66" t="str">
        <f t="shared" si="9"/>
        <v/>
      </c>
      <c r="X40" s="66" t="str">
        <f t="shared" si="10"/>
        <v/>
      </c>
      <c r="Y40" s="173" t="str">
        <f t="shared" si="13"/>
        <v/>
      </c>
      <c r="Z40" s="168">
        <f t="shared" si="11"/>
        <v>15</v>
      </c>
      <c r="AA40" s="67"/>
    </row>
    <row r="41" spans="1:27" s="68" customFormat="1" x14ac:dyDescent="0.2">
      <c r="A41" s="53"/>
      <c r="B41" s="169">
        <f t="shared" si="12"/>
        <v>16</v>
      </c>
      <c r="C41" s="74"/>
      <c r="D41" s="69"/>
      <c r="E41" s="69"/>
      <c r="F41" s="69"/>
      <c r="G41" s="70"/>
      <c r="H41" s="71"/>
      <c r="I41" s="58"/>
      <c r="J41" s="72"/>
      <c r="K41" s="72"/>
      <c r="L41" s="72"/>
      <c r="M41" s="70"/>
      <c r="N41" s="75"/>
      <c r="O41" s="62" t="str">
        <f t="shared" si="2"/>
        <v/>
      </c>
      <c r="P41" s="73"/>
      <c r="Q41" s="64"/>
      <c r="R41" s="65" t="str">
        <f t="shared" si="3"/>
        <v/>
      </c>
      <c r="S41" s="65" t="str">
        <f t="shared" si="4"/>
        <v/>
      </c>
      <c r="T41" s="65" t="str">
        <f t="shared" si="5"/>
        <v/>
      </c>
      <c r="U41" s="65" t="str">
        <f t="shared" si="6"/>
        <v/>
      </c>
      <c r="V41" s="66" t="str">
        <f t="shared" si="8"/>
        <v/>
      </c>
      <c r="W41" s="66" t="str">
        <f t="shared" si="9"/>
        <v/>
      </c>
      <c r="X41" s="66" t="str">
        <f t="shared" si="10"/>
        <v/>
      </c>
      <c r="Y41" s="173" t="str">
        <f t="shared" si="13"/>
        <v/>
      </c>
      <c r="Z41" s="168">
        <f t="shared" si="11"/>
        <v>16</v>
      </c>
      <c r="AA41" s="67"/>
    </row>
    <row r="42" spans="1:27" s="68" customFormat="1" x14ac:dyDescent="0.2">
      <c r="A42" s="53"/>
      <c r="B42" s="169">
        <f t="shared" si="12"/>
        <v>17</v>
      </c>
      <c r="C42" s="74"/>
      <c r="D42" s="69"/>
      <c r="E42" s="69"/>
      <c r="F42" s="69"/>
      <c r="G42" s="70"/>
      <c r="H42" s="71"/>
      <c r="I42" s="58"/>
      <c r="J42" s="72"/>
      <c r="K42" s="72"/>
      <c r="L42" s="72"/>
      <c r="M42" s="70"/>
      <c r="N42" s="75"/>
      <c r="O42" s="62" t="str">
        <f t="shared" si="2"/>
        <v/>
      </c>
      <c r="P42" s="73"/>
      <c r="Q42" s="64"/>
      <c r="R42" s="65" t="str">
        <f t="shared" si="3"/>
        <v/>
      </c>
      <c r="S42" s="65" t="str">
        <f t="shared" si="4"/>
        <v/>
      </c>
      <c r="T42" s="65" t="str">
        <f t="shared" si="5"/>
        <v/>
      </c>
      <c r="U42" s="65" t="str">
        <f t="shared" si="6"/>
        <v/>
      </c>
      <c r="V42" s="66" t="str">
        <f t="shared" si="8"/>
        <v/>
      </c>
      <c r="W42" s="66" t="str">
        <f t="shared" si="9"/>
        <v/>
      </c>
      <c r="X42" s="66" t="str">
        <f t="shared" si="10"/>
        <v/>
      </c>
      <c r="Y42" s="173" t="str">
        <f t="shared" si="13"/>
        <v/>
      </c>
      <c r="Z42" s="168">
        <f t="shared" si="11"/>
        <v>17</v>
      </c>
      <c r="AA42" s="67"/>
    </row>
    <row r="43" spans="1:27" s="68" customFormat="1" x14ac:dyDescent="0.2">
      <c r="A43" s="53"/>
      <c r="B43" s="169">
        <f t="shared" si="12"/>
        <v>18</v>
      </c>
      <c r="C43" s="74"/>
      <c r="D43" s="69"/>
      <c r="E43" s="69"/>
      <c r="F43" s="69"/>
      <c r="G43" s="70"/>
      <c r="H43" s="71"/>
      <c r="I43" s="58"/>
      <c r="J43" s="72"/>
      <c r="K43" s="72"/>
      <c r="L43" s="72"/>
      <c r="M43" s="70"/>
      <c r="N43" s="75"/>
      <c r="O43" s="62" t="str">
        <f t="shared" si="2"/>
        <v/>
      </c>
      <c r="P43" s="73"/>
      <c r="Q43" s="64"/>
      <c r="R43" s="65" t="str">
        <f t="shared" si="3"/>
        <v/>
      </c>
      <c r="S43" s="65" t="str">
        <f t="shared" si="4"/>
        <v/>
      </c>
      <c r="T43" s="65" t="str">
        <f t="shared" si="5"/>
        <v/>
      </c>
      <c r="U43" s="65" t="str">
        <f t="shared" si="6"/>
        <v/>
      </c>
      <c r="V43" s="66" t="str">
        <f t="shared" si="8"/>
        <v/>
      </c>
      <c r="W43" s="66" t="str">
        <f t="shared" si="9"/>
        <v/>
      </c>
      <c r="X43" s="66" t="str">
        <f t="shared" si="10"/>
        <v/>
      </c>
      <c r="Y43" s="173" t="str">
        <f t="shared" si="13"/>
        <v/>
      </c>
      <c r="Z43" s="168">
        <f t="shared" si="11"/>
        <v>18</v>
      </c>
      <c r="AA43" s="67"/>
    </row>
    <row r="44" spans="1:27" s="68" customFormat="1" ht="14.45" customHeight="1" x14ac:dyDescent="0.2">
      <c r="A44" s="53"/>
      <c r="B44" s="169">
        <f t="shared" si="12"/>
        <v>19</v>
      </c>
      <c r="C44" s="74"/>
      <c r="D44" s="69"/>
      <c r="E44" s="69"/>
      <c r="F44" s="69"/>
      <c r="G44" s="70"/>
      <c r="H44" s="71"/>
      <c r="I44" s="58"/>
      <c r="J44" s="72"/>
      <c r="K44" s="72"/>
      <c r="L44" s="72"/>
      <c r="M44" s="70"/>
      <c r="N44" s="75"/>
      <c r="O44" s="62" t="str">
        <f t="shared" si="2"/>
        <v/>
      </c>
      <c r="P44" s="73"/>
      <c r="Q44" s="64"/>
      <c r="R44" s="65" t="str">
        <f t="shared" si="3"/>
        <v/>
      </c>
      <c r="S44" s="65" t="str">
        <f t="shared" si="4"/>
        <v/>
      </c>
      <c r="T44" s="65" t="str">
        <f t="shared" si="5"/>
        <v/>
      </c>
      <c r="U44" s="65" t="str">
        <f t="shared" si="6"/>
        <v/>
      </c>
      <c r="V44" s="66" t="str">
        <f t="shared" si="8"/>
        <v/>
      </c>
      <c r="W44" s="66" t="str">
        <f t="shared" si="9"/>
        <v/>
      </c>
      <c r="X44" s="66" t="str">
        <f t="shared" si="10"/>
        <v/>
      </c>
      <c r="Y44" s="173" t="str">
        <f t="shared" si="13"/>
        <v/>
      </c>
      <c r="Z44" s="168">
        <f t="shared" si="11"/>
        <v>19</v>
      </c>
      <c r="AA44" s="67"/>
    </row>
    <row r="45" spans="1:27" s="68" customFormat="1" x14ac:dyDescent="0.2">
      <c r="A45" s="53"/>
      <c r="B45" s="169">
        <f t="shared" si="12"/>
        <v>20</v>
      </c>
      <c r="C45" s="74"/>
      <c r="D45" s="69"/>
      <c r="E45" s="69"/>
      <c r="F45" s="69"/>
      <c r="G45" s="70"/>
      <c r="H45" s="71"/>
      <c r="I45" s="58"/>
      <c r="J45" s="72"/>
      <c r="K45" s="72"/>
      <c r="L45" s="72"/>
      <c r="M45" s="70"/>
      <c r="N45" s="75"/>
      <c r="O45" s="62" t="str">
        <f t="shared" si="2"/>
        <v/>
      </c>
      <c r="P45" s="73"/>
      <c r="Q45" s="64"/>
      <c r="R45" s="65" t="str">
        <f t="shared" si="3"/>
        <v/>
      </c>
      <c r="S45" s="65" t="str">
        <f t="shared" si="4"/>
        <v/>
      </c>
      <c r="T45" s="65" t="str">
        <f t="shared" si="5"/>
        <v/>
      </c>
      <c r="U45" s="65" t="str">
        <f t="shared" si="6"/>
        <v/>
      </c>
      <c r="V45" s="66" t="str">
        <f t="shared" si="8"/>
        <v/>
      </c>
      <c r="W45" s="66" t="str">
        <f t="shared" si="9"/>
        <v/>
      </c>
      <c r="X45" s="66" t="str">
        <f t="shared" si="10"/>
        <v/>
      </c>
      <c r="Y45" s="173" t="str">
        <f t="shared" si="13"/>
        <v/>
      </c>
      <c r="Z45" s="168">
        <f t="shared" si="11"/>
        <v>20</v>
      </c>
      <c r="AA45" s="67"/>
    </row>
    <row r="46" spans="1:27" s="68" customFormat="1" x14ac:dyDescent="0.2">
      <c r="A46" s="53"/>
      <c r="B46" s="169">
        <f t="shared" si="12"/>
        <v>21</v>
      </c>
      <c r="C46" s="74"/>
      <c r="D46" s="69"/>
      <c r="E46" s="69"/>
      <c r="F46" s="69"/>
      <c r="G46" s="70"/>
      <c r="H46" s="71"/>
      <c r="I46" s="58"/>
      <c r="J46" s="72"/>
      <c r="K46" s="72"/>
      <c r="L46" s="72"/>
      <c r="M46" s="70"/>
      <c r="N46" s="75"/>
      <c r="O46" s="62" t="str">
        <f t="shared" si="2"/>
        <v/>
      </c>
      <c r="P46" s="73"/>
      <c r="Q46" s="64"/>
      <c r="R46" s="65" t="str">
        <f t="shared" si="3"/>
        <v/>
      </c>
      <c r="S46" s="65" t="str">
        <f t="shared" si="4"/>
        <v/>
      </c>
      <c r="T46" s="65" t="str">
        <f t="shared" si="5"/>
        <v/>
      </c>
      <c r="U46" s="65" t="str">
        <f t="shared" si="6"/>
        <v/>
      </c>
      <c r="V46" s="66" t="str">
        <f t="shared" si="8"/>
        <v/>
      </c>
      <c r="W46" s="66" t="str">
        <f t="shared" si="9"/>
        <v/>
      </c>
      <c r="X46" s="66" t="str">
        <f t="shared" si="10"/>
        <v/>
      </c>
      <c r="Y46" s="173" t="str">
        <f t="shared" si="13"/>
        <v/>
      </c>
      <c r="Z46" s="168">
        <f t="shared" si="11"/>
        <v>21</v>
      </c>
      <c r="AA46" s="67"/>
    </row>
    <row r="47" spans="1:27" s="68" customFormat="1" x14ac:dyDescent="0.2">
      <c r="A47" s="53"/>
      <c r="B47" s="169">
        <f t="shared" si="12"/>
        <v>22</v>
      </c>
      <c r="C47" s="74"/>
      <c r="D47" s="69"/>
      <c r="E47" s="69"/>
      <c r="F47" s="69"/>
      <c r="G47" s="70"/>
      <c r="H47" s="71"/>
      <c r="I47" s="58"/>
      <c r="J47" s="72"/>
      <c r="K47" s="72"/>
      <c r="L47" s="72"/>
      <c r="M47" s="70"/>
      <c r="N47" s="75"/>
      <c r="O47" s="62" t="str">
        <f t="shared" si="2"/>
        <v/>
      </c>
      <c r="P47" s="73"/>
      <c r="Q47" s="64"/>
      <c r="R47" s="65" t="str">
        <f t="shared" si="3"/>
        <v/>
      </c>
      <c r="S47" s="65" t="str">
        <f t="shared" si="4"/>
        <v/>
      </c>
      <c r="T47" s="65" t="str">
        <f t="shared" si="5"/>
        <v/>
      </c>
      <c r="U47" s="65" t="str">
        <f t="shared" si="6"/>
        <v/>
      </c>
      <c r="V47" s="66" t="str">
        <f t="shared" si="8"/>
        <v/>
      </c>
      <c r="W47" s="66" t="str">
        <f t="shared" si="9"/>
        <v/>
      </c>
      <c r="X47" s="66" t="str">
        <f t="shared" si="10"/>
        <v/>
      </c>
      <c r="Y47" s="173" t="str">
        <f t="shared" si="13"/>
        <v/>
      </c>
      <c r="Z47" s="168">
        <f t="shared" si="11"/>
        <v>22</v>
      </c>
      <c r="AA47" s="67"/>
    </row>
    <row r="48" spans="1:27" s="68" customFormat="1" x14ac:dyDescent="0.2">
      <c r="A48" s="53"/>
      <c r="B48" s="169">
        <f t="shared" si="12"/>
        <v>23</v>
      </c>
      <c r="C48" s="74"/>
      <c r="D48" s="69"/>
      <c r="E48" s="69"/>
      <c r="F48" s="69"/>
      <c r="G48" s="70"/>
      <c r="H48" s="71"/>
      <c r="I48" s="58"/>
      <c r="J48" s="72"/>
      <c r="K48" s="72"/>
      <c r="L48" s="72"/>
      <c r="M48" s="70"/>
      <c r="N48" s="75"/>
      <c r="O48" s="62" t="str">
        <f t="shared" si="2"/>
        <v/>
      </c>
      <c r="P48" s="73"/>
      <c r="Q48" s="64"/>
      <c r="R48" s="65" t="str">
        <f t="shared" si="3"/>
        <v/>
      </c>
      <c r="S48" s="65" t="str">
        <f t="shared" si="4"/>
        <v/>
      </c>
      <c r="T48" s="65" t="str">
        <f t="shared" si="5"/>
        <v/>
      </c>
      <c r="U48" s="65" t="str">
        <f t="shared" si="6"/>
        <v/>
      </c>
      <c r="V48" s="66" t="str">
        <f t="shared" si="8"/>
        <v/>
      </c>
      <c r="W48" s="66" t="str">
        <f t="shared" si="9"/>
        <v/>
      </c>
      <c r="X48" s="66" t="str">
        <f t="shared" si="10"/>
        <v/>
      </c>
      <c r="Y48" s="173" t="str">
        <f t="shared" si="13"/>
        <v/>
      </c>
      <c r="Z48" s="168">
        <f t="shared" si="11"/>
        <v>23</v>
      </c>
      <c r="AA48" s="67"/>
    </row>
    <row r="49" spans="1:27" s="68" customFormat="1" x14ac:dyDescent="0.2">
      <c r="A49" s="53"/>
      <c r="B49" s="169">
        <f t="shared" si="12"/>
        <v>24</v>
      </c>
      <c r="C49" s="74"/>
      <c r="D49" s="69"/>
      <c r="E49" s="69"/>
      <c r="F49" s="69"/>
      <c r="G49" s="70"/>
      <c r="H49" s="71"/>
      <c r="I49" s="58"/>
      <c r="J49" s="72"/>
      <c r="K49" s="72"/>
      <c r="L49" s="72"/>
      <c r="M49" s="70"/>
      <c r="N49" s="75"/>
      <c r="O49" s="62" t="str">
        <f t="shared" si="2"/>
        <v/>
      </c>
      <c r="P49" s="73"/>
      <c r="Q49" s="64"/>
      <c r="R49" s="65" t="str">
        <f t="shared" si="3"/>
        <v/>
      </c>
      <c r="S49" s="65" t="str">
        <f t="shared" si="4"/>
        <v/>
      </c>
      <c r="T49" s="65" t="str">
        <f t="shared" si="5"/>
        <v/>
      </c>
      <c r="U49" s="65" t="str">
        <f t="shared" si="6"/>
        <v/>
      </c>
      <c r="V49" s="66" t="str">
        <f t="shared" si="8"/>
        <v/>
      </c>
      <c r="W49" s="66" t="str">
        <f t="shared" si="9"/>
        <v/>
      </c>
      <c r="X49" s="66" t="str">
        <f t="shared" si="10"/>
        <v/>
      </c>
      <c r="Y49" s="173" t="str">
        <f t="shared" si="13"/>
        <v/>
      </c>
      <c r="Z49" s="168">
        <f t="shared" si="11"/>
        <v>24</v>
      </c>
      <c r="AA49" s="67"/>
    </row>
    <row r="50" spans="1:27" s="68" customFormat="1" x14ac:dyDescent="0.2">
      <c r="A50" s="53"/>
      <c r="B50" s="169">
        <f t="shared" si="12"/>
        <v>25</v>
      </c>
      <c r="C50" s="74"/>
      <c r="D50" s="69"/>
      <c r="E50" s="69"/>
      <c r="F50" s="69"/>
      <c r="G50" s="70"/>
      <c r="H50" s="71"/>
      <c r="I50" s="58"/>
      <c r="J50" s="72"/>
      <c r="K50" s="72"/>
      <c r="L50" s="72"/>
      <c r="M50" s="70"/>
      <c r="N50" s="75"/>
      <c r="O50" s="62" t="str">
        <f t="shared" si="2"/>
        <v/>
      </c>
      <c r="P50" s="73"/>
      <c r="Q50" s="64"/>
      <c r="R50" s="65" t="str">
        <f t="shared" si="3"/>
        <v/>
      </c>
      <c r="S50" s="65" t="str">
        <f t="shared" si="4"/>
        <v/>
      </c>
      <c r="T50" s="65" t="str">
        <f t="shared" si="5"/>
        <v/>
      </c>
      <c r="U50" s="65" t="str">
        <f t="shared" si="6"/>
        <v/>
      </c>
      <c r="V50" s="66" t="str">
        <f t="shared" si="8"/>
        <v/>
      </c>
      <c r="W50" s="66" t="str">
        <f t="shared" si="9"/>
        <v/>
      </c>
      <c r="X50" s="66" t="str">
        <f t="shared" si="10"/>
        <v/>
      </c>
      <c r="Y50" s="173" t="str">
        <f t="shared" si="13"/>
        <v/>
      </c>
      <c r="Z50" s="168">
        <f t="shared" si="11"/>
        <v>25</v>
      </c>
      <c r="AA50" s="67"/>
    </row>
    <row r="51" spans="1:27" s="68" customFormat="1" x14ac:dyDescent="0.2">
      <c r="A51" s="53"/>
      <c r="B51" s="169">
        <f t="shared" si="12"/>
        <v>26</v>
      </c>
      <c r="C51" s="74"/>
      <c r="D51" s="69"/>
      <c r="E51" s="69"/>
      <c r="F51" s="69"/>
      <c r="G51" s="70"/>
      <c r="H51" s="71"/>
      <c r="I51" s="58"/>
      <c r="J51" s="72"/>
      <c r="K51" s="72"/>
      <c r="L51" s="72"/>
      <c r="M51" s="70"/>
      <c r="N51" s="75"/>
      <c r="O51" s="62" t="str">
        <f t="shared" si="2"/>
        <v/>
      </c>
      <c r="P51" s="73"/>
      <c r="Q51" s="64"/>
      <c r="R51" s="65" t="str">
        <f t="shared" si="3"/>
        <v/>
      </c>
      <c r="S51" s="65" t="str">
        <f t="shared" si="4"/>
        <v/>
      </c>
      <c r="T51" s="65" t="str">
        <f t="shared" si="5"/>
        <v/>
      </c>
      <c r="U51" s="65" t="str">
        <f t="shared" si="6"/>
        <v/>
      </c>
      <c r="V51" s="66" t="str">
        <f t="shared" si="8"/>
        <v/>
      </c>
      <c r="W51" s="66" t="str">
        <f t="shared" si="9"/>
        <v/>
      </c>
      <c r="X51" s="66" t="str">
        <f t="shared" si="10"/>
        <v/>
      </c>
      <c r="Y51" s="173" t="str">
        <f t="shared" si="13"/>
        <v/>
      </c>
      <c r="Z51" s="168">
        <f t="shared" si="11"/>
        <v>26</v>
      </c>
      <c r="AA51" s="67"/>
    </row>
    <row r="52" spans="1:27" s="68" customFormat="1" x14ac:dyDescent="0.2">
      <c r="A52" s="53"/>
      <c r="B52" s="169">
        <f t="shared" si="12"/>
        <v>27</v>
      </c>
      <c r="C52" s="74"/>
      <c r="D52" s="69"/>
      <c r="E52" s="69"/>
      <c r="F52" s="69"/>
      <c r="G52" s="70"/>
      <c r="H52" s="71"/>
      <c r="I52" s="58"/>
      <c r="J52" s="72"/>
      <c r="K52" s="72"/>
      <c r="L52" s="72"/>
      <c r="M52" s="70"/>
      <c r="N52" s="75"/>
      <c r="O52" s="62" t="str">
        <f t="shared" si="2"/>
        <v/>
      </c>
      <c r="P52" s="73"/>
      <c r="Q52" s="64"/>
      <c r="R52" s="65" t="str">
        <f t="shared" si="3"/>
        <v/>
      </c>
      <c r="S52" s="65" t="str">
        <f t="shared" si="4"/>
        <v/>
      </c>
      <c r="T52" s="65" t="str">
        <f t="shared" si="5"/>
        <v/>
      </c>
      <c r="U52" s="65" t="str">
        <f t="shared" si="6"/>
        <v/>
      </c>
      <c r="V52" s="66" t="str">
        <f t="shared" si="8"/>
        <v/>
      </c>
      <c r="W52" s="66" t="str">
        <f t="shared" si="9"/>
        <v/>
      </c>
      <c r="X52" s="66" t="str">
        <f t="shared" si="10"/>
        <v/>
      </c>
      <c r="Y52" s="173" t="str">
        <f t="shared" si="13"/>
        <v/>
      </c>
      <c r="Z52" s="168">
        <f t="shared" si="11"/>
        <v>27</v>
      </c>
      <c r="AA52" s="67"/>
    </row>
    <row r="53" spans="1:27" s="68" customFormat="1" x14ac:dyDescent="0.2">
      <c r="A53" s="53"/>
      <c r="B53" s="169">
        <f t="shared" si="12"/>
        <v>28</v>
      </c>
      <c r="C53" s="74"/>
      <c r="D53" s="69"/>
      <c r="E53" s="69"/>
      <c r="F53" s="69"/>
      <c r="G53" s="70"/>
      <c r="H53" s="71"/>
      <c r="I53" s="58"/>
      <c r="J53" s="72"/>
      <c r="K53" s="72"/>
      <c r="L53" s="72"/>
      <c r="M53" s="70"/>
      <c r="N53" s="75"/>
      <c r="O53" s="62" t="str">
        <f t="shared" si="2"/>
        <v/>
      </c>
      <c r="P53" s="73"/>
      <c r="Q53" s="64"/>
      <c r="R53" s="65" t="str">
        <f t="shared" si="3"/>
        <v/>
      </c>
      <c r="S53" s="65" t="str">
        <f t="shared" si="4"/>
        <v/>
      </c>
      <c r="T53" s="65" t="str">
        <f t="shared" si="5"/>
        <v/>
      </c>
      <c r="U53" s="65" t="str">
        <f t="shared" si="6"/>
        <v/>
      </c>
      <c r="V53" s="66" t="str">
        <f t="shared" si="8"/>
        <v/>
      </c>
      <c r="W53" s="66" t="str">
        <f t="shared" si="9"/>
        <v/>
      </c>
      <c r="X53" s="66" t="str">
        <f t="shared" si="10"/>
        <v/>
      </c>
      <c r="Y53" s="173" t="str">
        <f t="shared" si="13"/>
        <v/>
      </c>
      <c r="Z53" s="168">
        <f t="shared" si="11"/>
        <v>28</v>
      </c>
      <c r="AA53" s="67"/>
    </row>
    <row r="54" spans="1:27" s="68" customFormat="1" x14ac:dyDescent="0.2">
      <c r="A54" s="53"/>
      <c r="B54" s="169">
        <f t="shared" si="12"/>
        <v>29</v>
      </c>
      <c r="C54" s="74"/>
      <c r="D54" s="69"/>
      <c r="E54" s="69"/>
      <c r="F54" s="69"/>
      <c r="G54" s="70"/>
      <c r="H54" s="71"/>
      <c r="I54" s="58"/>
      <c r="J54" s="72"/>
      <c r="K54" s="72"/>
      <c r="L54" s="72"/>
      <c r="M54" s="70"/>
      <c r="N54" s="75"/>
      <c r="O54" s="62" t="str">
        <f t="shared" si="2"/>
        <v/>
      </c>
      <c r="P54" s="73"/>
      <c r="Q54" s="64"/>
      <c r="R54" s="65" t="str">
        <f t="shared" si="3"/>
        <v/>
      </c>
      <c r="S54" s="65" t="str">
        <f t="shared" si="4"/>
        <v/>
      </c>
      <c r="T54" s="65" t="str">
        <f t="shared" si="5"/>
        <v/>
      </c>
      <c r="U54" s="65" t="str">
        <f t="shared" si="6"/>
        <v/>
      </c>
      <c r="V54" s="66" t="str">
        <f t="shared" si="8"/>
        <v/>
      </c>
      <c r="W54" s="66" t="str">
        <f t="shared" si="9"/>
        <v/>
      </c>
      <c r="X54" s="66" t="str">
        <f t="shared" si="10"/>
        <v/>
      </c>
      <c r="Y54" s="173" t="str">
        <f t="shared" si="13"/>
        <v/>
      </c>
      <c r="Z54" s="168">
        <f t="shared" si="11"/>
        <v>29</v>
      </c>
      <c r="AA54" s="67"/>
    </row>
    <row r="55" spans="1:27" s="68" customFormat="1" x14ac:dyDescent="0.2">
      <c r="A55" s="53"/>
      <c r="B55" s="169">
        <f t="shared" si="12"/>
        <v>30</v>
      </c>
      <c r="C55" s="74"/>
      <c r="D55" s="69"/>
      <c r="E55" s="69"/>
      <c r="F55" s="69"/>
      <c r="G55" s="70"/>
      <c r="H55" s="71"/>
      <c r="I55" s="58"/>
      <c r="J55" s="72"/>
      <c r="K55" s="72"/>
      <c r="L55" s="72"/>
      <c r="M55" s="70"/>
      <c r="N55" s="75"/>
      <c r="O55" s="62" t="str">
        <f t="shared" si="2"/>
        <v/>
      </c>
      <c r="P55" s="73"/>
      <c r="Q55" s="64"/>
      <c r="R55" s="65" t="str">
        <f t="shared" ref="R55:R69" si="14">IF($R$20&lt;&gt;"Schule","",IF(I55="","",IF(E55&gt;=BEGINN,"JA","NEIN")))</f>
        <v/>
      </c>
      <c r="S55" s="65" t="str">
        <f>IF($R$20&lt;&gt;"Schule","",IF(I55="","",IF(E55&lt;=F55,"JA","NEIN")))</f>
        <v/>
      </c>
      <c r="T55" s="65" t="str">
        <f>IF($R$20&lt;&gt;"Schule","",IF(I55="","",IF(D55&gt;=F55,"JA","NEIN")))</f>
        <v/>
      </c>
      <c r="U55" s="65" t="str">
        <f t="shared" ref="U55:U75" si="15">IF($R$20&lt;&gt;"Schule","",IF(I55="","",IF(D55&lt;=ENDE,"JA","NEIN")))</f>
        <v/>
      </c>
      <c r="V55" s="66" t="str">
        <f t="shared" si="8"/>
        <v/>
      </c>
      <c r="W55" s="66" t="str">
        <f t="shared" si="9"/>
        <v/>
      </c>
      <c r="X55" s="66" t="str">
        <f t="shared" si="10"/>
        <v/>
      </c>
      <c r="Y55" s="173" t="str">
        <f t="shared" si="13"/>
        <v/>
      </c>
      <c r="Z55" s="168">
        <f t="shared" si="11"/>
        <v>30</v>
      </c>
      <c r="AA55" s="67"/>
    </row>
    <row r="56" spans="1:27" s="68" customFormat="1" x14ac:dyDescent="0.2">
      <c r="A56" s="53"/>
      <c r="B56" s="169">
        <f t="shared" si="12"/>
        <v>31</v>
      </c>
      <c r="C56" s="74"/>
      <c r="D56" s="69"/>
      <c r="E56" s="69"/>
      <c r="F56" s="69"/>
      <c r="G56" s="70"/>
      <c r="H56" s="71"/>
      <c r="I56" s="58"/>
      <c r="J56" s="72"/>
      <c r="K56" s="72"/>
      <c r="L56" s="72"/>
      <c r="M56" s="70"/>
      <c r="N56" s="75"/>
      <c r="O56" s="62" t="str">
        <f t="shared" si="2"/>
        <v/>
      </c>
      <c r="P56" s="73"/>
      <c r="Q56" s="64"/>
      <c r="R56" s="65" t="str">
        <f t="shared" si="14"/>
        <v/>
      </c>
      <c r="S56" s="65" t="str">
        <f t="shared" ref="S56:S69" si="16">IF($R$20&lt;&gt;"Schule","",IF(I56="","",IF(E56&lt;=F56,"JA","NEIN")))</f>
        <v/>
      </c>
      <c r="T56" s="65" t="str">
        <f t="shared" ref="T56:T70" si="17">IF($R$20&lt;&gt;"Schule","",IF(I56="","",IF(D56&gt;=F56,"JA","NEIN")))</f>
        <v/>
      </c>
      <c r="U56" s="65" t="str">
        <f t="shared" si="15"/>
        <v/>
      </c>
      <c r="V56" s="66" t="str">
        <f t="shared" si="8"/>
        <v/>
      </c>
      <c r="W56" s="66" t="str">
        <f t="shared" si="9"/>
        <v/>
      </c>
      <c r="X56" s="66" t="str">
        <f t="shared" si="10"/>
        <v/>
      </c>
      <c r="Y56" s="173" t="str">
        <f t="shared" si="13"/>
        <v/>
      </c>
      <c r="Z56" s="168">
        <f t="shared" si="11"/>
        <v>31</v>
      </c>
      <c r="AA56" s="67"/>
    </row>
    <row r="57" spans="1:27" s="68" customFormat="1" x14ac:dyDescent="0.2">
      <c r="A57" s="53"/>
      <c r="B57" s="169">
        <f t="shared" si="12"/>
        <v>32</v>
      </c>
      <c r="C57" s="74"/>
      <c r="D57" s="69"/>
      <c r="E57" s="69"/>
      <c r="F57" s="69"/>
      <c r="G57" s="70"/>
      <c r="H57" s="71"/>
      <c r="I57" s="58"/>
      <c r="J57" s="72"/>
      <c r="K57" s="72"/>
      <c r="L57" s="72"/>
      <c r="M57" s="70"/>
      <c r="N57" s="75"/>
      <c r="O57" s="62" t="str">
        <f t="shared" si="2"/>
        <v/>
      </c>
      <c r="P57" s="73"/>
      <c r="Q57" s="64"/>
      <c r="R57" s="65" t="str">
        <f t="shared" si="14"/>
        <v/>
      </c>
      <c r="S57" s="65" t="str">
        <f t="shared" si="16"/>
        <v/>
      </c>
      <c r="T57" s="65" t="str">
        <f t="shared" si="17"/>
        <v/>
      </c>
      <c r="U57" s="65" t="str">
        <f t="shared" si="15"/>
        <v/>
      </c>
      <c r="V57" s="66" t="str">
        <f t="shared" si="8"/>
        <v/>
      </c>
      <c r="W57" s="66" t="str">
        <f t="shared" ref="W57:W69" si="18">IF($R$20&lt;&gt;"Schule","",IF(J57="","",IF(L57&lt;=J57,"JA","NEIN")))</f>
        <v/>
      </c>
      <c r="X57" s="66" t="str">
        <f t="shared" ref="X57:X69" si="19">IF($R$20&lt;&gt;"Schule","",IF(L57="","",IF(L57&lt;=K57,"JA","NEIN")))</f>
        <v/>
      </c>
      <c r="Y57" s="173" t="str">
        <f t="shared" ref="Y57:Y69" si="20">IF($R$20&lt;&gt;"Schule","",IF(J57="","",J57/K57-1))</f>
        <v/>
      </c>
      <c r="Z57" s="168">
        <f t="shared" si="11"/>
        <v>32</v>
      </c>
      <c r="AA57" s="67"/>
    </row>
    <row r="58" spans="1:27" s="68" customFormat="1" x14ac:dyDescent="0.2">
      <c r="A58" s="53"/>
      <c r="B58" s="169">
        <f t="shared" si="12"/>
        <v>33</v>
      </c>
      <c r="C58" s="74"/>
      <c r="D58" s="69"/>
      <c r="E58" s="69"/>
      <c r="F58" s="69"/>
      <c r="G58" s="70"/>
      <c r="H58" s="71"/>
      <c r="I58" s="58"/>
      <c r="J58" s="72"/>
      <c r="K58" s="72"/>
      <c r="L58" s="72"/>
      <c r="M58" s="70"/>
      <c r="N58" s="75"/>
      <c r="O58" s="62" t="str">
        <f t="shared" si="2"/>
        <v/>
      </c>
      <c r="P58" s="73"/>
      <c r="Q58" s="64"/>
      <c r="R58" s="65" t="str">
        <f t="shared" si="14"/>
        <v/>
      </c>
      <c r="S58" s="65" t="str">
        <f t="shared" si="16"/>
        <v/>
      </c>
      <c r="T58" s="65" t="str">
        <f t="shared" si="17"/>
        <v/>
      </c>
      <c r="U58" s="65" t="str">
        <f t="shared" si="15"/>
        <v/>
      </c>
      <c r="V58" s="66" t="str">
        <f t="shared" si="8"/>
        <v/>
      </c>
      <c r="W58" s="66" t="str">
        <f t="shared" si="18"/>
        <v/>
      </c>
      <c r="X58" s="66" t="str">
        <f t="shared" si="19"/>
        <v/>
      </c>
      <c r="Y58" s="173" t="str">
        <f t="shared" si="20"/>
        <v/>
      </c>
      <c r="Z58" s="168">
        <f t="shared" si="11"/>
        <v>33</v>
      </c>
      <c r="AA58" s="67"/>
    </row>
    <row r="59" spans="1:27" s="68" customFormat="1" x14ac:dyDescent="0.2">
      <c r="A59" s="53"/>
      <c r="B59" s="169">
        <f t="shared" si="12"/>
        <v>34</v>
      </c>
      <c r="C59" s="74"/>
      <c r="D59" s="69"/>
      <c r="E59" s="69"/>
      <c r="F59" s="69"/>
      <c r="G59" s="70"/>
      <c r="H59" s="71"/>
      <c r="I59" s="58"/>
      <c r="J59" s="72"/>
      <c r="K59" s="72"/>
      <c r="L59" s="72"/>
      <c r="M59" s="70"/>
      <c r="N59" s="75"/>
      <c r="O59" s="62" t="str">
        <f t="shared" si="2"/>
        <v/>
      </c>
      <c r="P59" s="73"/>
      <c r="Q59" s="64"/>
      <c r="R59" s="65" t="str">
        <f t="shared" si="14"/>
        <v/>
      </c>
      <c r="S59" s="65" t="str">
        <f t="shared" si="16"/>
        <v/>
      </c>
      <c r="T59" s="65" t="str">
        <f t="shared" si="17"/>
        <v/>
      </c>
      <c r="U59" s="65" t="str">
        <f t="shared" si="15"/>
        <v/>
      </c>
      <c r="V59" s="66" t="str">
        <f t="shared" si="8"/>
        <v/>
      </c>
      <c r="W59" s="66" t="str">
        <f t="shared" si="18"/>
        <v/>
      </c>
      <c r="X59" s="66" t="str">
        <f t="shared" si="19"/>
        <v/>
      </c>
      <c r="Y59" s="173" t="str">
        <f t="shared" si="20"/>
        <v/>
      </c>
      <c r="Z59" s="168">
        <f t="shared" si="11"/>
        <v>34</v>
      </c>
      <c r="AA59" s="67"/>
    </row>
    <row r="60" spans="1:27" s="68" customFormat="1" x14ac:dyDescent="0.2">
      <c r="A60" s="53"/>
      <c r="B60" s="169">
        <f t="shared" si="12"/>
        <v>35</v>
      </c>
      <c r="C60" s="74"/>
      <c r="D60" s="69"/>
      <c r="E60" s="69"/>
      <c r="F60" s="69"/>
      <c r="G60" s="70"/>
      <c r="H60" s="71"/>
      <c r="I60" s="58"/>
      <c r="J60" s="72"/>
      <c r="K60" s="72"/>
      <c r="L60" s="72"/>
      <c r="M60" s="70"/>
      <c r="N60" s="75"/>
      <c r="O60" s="62" t="str">
        <f t="shared" si="2"/>
        <v/>
      </c>
      <c r="P60" s="73"/>
      <c r="Q60" s="64"/>
      <c r="R60" s="65" t="str">
        <f t="shared" si="14"/>
        <v/>
      </c>
      <c r="S60" s="65" t="str">
        <f t="shared" si="16"/>
        <v/>
      </c>
      <c r="T60" s="65" t="str">
        <f t="shared" si="17"/>
        <v/>
      </c>
      <c r="U60" s="65" t="str">
        <f t="shared" si="15"/>
        <v/>
      </c>
      <c r="V60" s="66" t="str">
        <f t="shared" si="8"/>
        <v/>
      </c>
      <c r="W60" s="66" t="str">
        <f t="shared" si="18"/>
        <v/>
      </c>
      <c r="X60" s="66" t="str">
        <f t="shared" si="19"/>
        <v/>
      </c>
      <c r="Y60" s="173" t="str">
        <f t="shared" si="20"/>
        <v/>
      </c>
      <c r="Z60" s="168">
        <f t="shared" si="11"/>
        <v>35</v>
      </c>
      <c r="AA60" s="67"/>
    </row>
    <row r="61" spans="1:27" s="68" customFormat="1" x14ac:dyDescent="0.2">
      <c r="A61" s="53"/>
      <c r="B61" s="169">
        <f t="shared" si="12"/>
        <v>36</v>
      </c>
      <c r="C61" s="74"/>
      <c r="D61" s="69"/>
      <c r="E61" s="69"/>
      <c r="F61" s="69"/>
      <c r="G61" s="70"/>
      <c r="H61" s="71"/>
      <c r="I61" s="58"/>
      <c r="J61" s="72"/>
      <c r="K61" s="72"/>
      <c r="L61" s="72"/>
      <c r="M61" s="70"/>
      <c r="N61" s="75"/>
      <c r="O61" s="62" t="str">
        <f t="shared" si="2"/>
        <v/>
      </c>
      <c r="P61" s="73"/>
      <c r="Q61" s="64"/>
      <c r="R61" s="65" t="str">
        <f t="shared" si="14"/>
        <v/>
      </c>
      <c r="S61" s="65" t="str">
        <f t="shared" si="16"/>
        <v/>
      </c>
      <c r="T61" s="65" t="str">
        <f t="shared" si="17"/>
        <v/>
      </c>
      <c r="U61" s="65" t="str">
        <f t="shared" si="15"/>
        <v/>
      </c>
      <c r="V61" s="66" t="str">
        <f t="shared" si="8"/>
        <v/>
      </c>
      <c r="W61" s="66" t="str">
        <f t="shared" si="18"/>
        <v/>
      </c>
      <c r="X61" s="66" t="str">
        <f t="shared" si="19"/>
        <v/>
      </c>
      <c r="Y61" s="173" t="str">
        <f t="shared" si="20"/>
        <v/>
      </c>
      <c r="Z61" s="168">
        <f t="shared" si="11"/>
        <v>36</v>
      </c>
      <c r="AA61" s="67"/>
    </row>
    <row r="62" spans="1:27" s="68" customFormat="1" x14ac:dyDescent="0.2">
      <c r="A62" s="53"/>
      <c r="B62" s="169">
        <f t="shared" si="12"/>
        <v>37</v>
      </c>
      <c r="C62" s="74"/>
      <c r="D62" s="69"/>
      <c r="E62" s="69"/>
      <c r="F62" s="69"/>
      <c r="G62" s="70"/>
      <c r="H62" s="71"/>
      <c r="I62" s="58"/>
      <c r="J62" s="72"/>
      <c r="K62" s="72"/>
      <c r="L62" s="72"/>
      <c r="M62" s="70"/>
      <c r="N62" s="75"/>
      <c r="O62" s="62" t="str">
        <f t="shared" si="2"/>
        <v/>
      </c>
      <c r="P62" s="73"/>
      <c r="Q62" s="64"/>
      <c r="R62" s="65" t="str">
        <f t="shared" si="14"/>
        <v/>
      </c>
      <c r="S62" s="65" t="str">
        <f t="shared" si="16"/>
        <v/>
      </c>
      <c r="T62" s="65" t="str">
        <f t="shared" si="17"/>
        <v/>
      </c>
      <c r="U62" s="65" t="str">
        <f t="shared" si="15"/>
        <v/>
      </c>
      <c r="V62" s="66" t="str">
        <f t="shared" si="8"/>
        <v/>
      </c>
      <c r="W62" s="66" t="str">
        <f t="shared" si="18"/>
        <v/>
      </c>
      <c r="X62" s="66" t="str">
        <f t="shared" si="19"/>
        <v/>
      </c>
      <c r="Y62" s="173" t="str">
        <f t="shared" si="20"/>
        <v/>
      </c>
      <c r="Z62" s="168">
        <f t="shared" si="11"/>
        <v>37</v>
      </c>
      <c r="AA62" s="67"/>
    </row>
    <row r="63" spans="1:27" s="68" customFormat="1" x14ac:dyDescent="0.2">
      <c r="A63" s="53"/>
      <c r="B63" s="169">
        <f t="shared" si="12"/>
        <v>38</v>
      </c>
      <c r="C63" s="74"/>
      <c r="D63" s="69"/>
      <c r="E63" s="69"/>
      <c r="F63" s="69"/>
      <c r="G63" s="70"/>
      <c r="H63" s="71"/>
      <c r="I63" s="58"/>
      <c r="J63" s="72"/>
      <c r="K63" s="72"/>
      <c r="L63" s="72"/>
      <c r="M63" s="70"/>
      <c r="N63" s="75"/>
      <c r="O63" s="62" t="str">
        <f t="shared" si="2"/>
        <v/>
      </c>
      <c r="P63" s="73"/>
      <c r="Q63" s="64"/>
      <c r="R63" s="65" t="str">
        <f t="shared" si="14"/>
        <v/>
      </c>
      <c r="S63" s="65" t="str">
        <f t="shared" si="16"/>
        <v/>
      </c>
      <c r="T63" s="65" t="str">
        <f t="shared" si="17"/>
        <v/>
      </c>
      <c r="U63" s="65" t="str">
        <f t="shared" si="15"/>
        <v/>
      </c>
      <c r="V63" s="66" t="str">
        <f t="shared" si="8"/>
        <v/>
      </c>
      <c r="W63" s="66" t="str">
        <f t="shared" si="18"/>
        <v/>
      </c>
      <c r="X63" s="66" t="str">
        <f t="shared" si="19"/>
        <v/>
      </c>
      <c r="Y63" s="173" t="str">
        <f t="shared" si="20"/>
        <v/>
      </c>
      <c r="Z63" s="168">
        <f t="shared" si="11"/>
        <v>38</v>
      </c>
      <c r="AA63" s="67"/>
    </row>
    <row r="64" spans="1:27" s="68" customFormat="1" x14ac:dyDescent="0.2">
      <c r="A64" s="53"/>
      <c r="B64" s="169">
        <f t="shared" si="12"/>
        <v>39</v>
      </c>
      <c r="C64" s="74"/>
      <c r="D64" s="69"/>
      <c r="E64" s="69"/>
      <c r="F64" s="69"/>
      <c r="G64" s="70"/>
      <c r="H64" s="71"/>
      <c r="I64" s="58"/>
      <c r="J64" s="72"/>
      <c r="K64" s="72"/>
      <c r="L64" s="72"/>
      <c r="M64" s="70"/>
      <c r="N64" s="75"/>
      <c r="O64" s="62" t="str">
        <f t="shared" si="2"/>
        <v/>
      </c>
      <c r="P64" s="73"/>
      <c r="Q64" s="64"/>
      <c r="R64" s="65" t="str">
        <f t="shared" si="14"/>
        <v/>
      </c>
      <c r="S64" s="65" t="str">
        <f t="shared" si="16"/>
        <v/>
      </c>
      <c r="T64" s="65" t="str">
        <f t="shared" si="17"/>
        <v/>
      </c>
      <c r="U64" s="65" t="str">
        <f t="shared" si="15"/>
        <v/>
      </c>
      <c r="V64" s="66" t="str">
        <f t="shared" si="8"/>
        <v/>
      </c>
      <c r="W64" s="66" t="str">
        <f t="shared" si="18"/>
        <v/>
      </c>
      <c r="X64" s="66" t="str">
        <f t="shared" si="19"/>
        <v/>
      </c>
      <c r="Y64" s="173" t="str">
        <f t="shared" si="20"/>
        <v/>
      </c>
      <c r="Z64" s="168">
        <f t="shared" si="11"/>
        <v>39</v>
      </c>
      <c r="AA64" s="67"/>
    </row>
    <row r="65" spans="1:27" s="68" customFormat="1" x14ac:dyDescent="0.2">
      <c r="A65" s="53"/>
      <c r="B65" s="169">
        <f t="shared" si="12"/>
        <v>40</v>
      </c>
      <c r="C65" s="74"/>
      <c r="D65" s="69"/>
      <c r="E65" s="69"/>
      <c r="F65" s="69"/>
      <c r="G65" s="70"/>
      <c r="H65" s="71"/>
      <c r="I65" s="58"/>
      <c r="J65" s="72"/>
      <c r="K65" s="72"/>
      <c r="L65" s="72"/>
      <c r="M65" s="70"/>
      <c r="N65" s="75"/>
      <c r="O65" s="62" t="str">
        <f t="shared" si="2"/>
        <v/>
      </c>
      <c r="P65" s="73"/>
      <c r="Q65" s="64"/>
      <c r="R65" s="65" t="str">
        <f t="shared" si="14"/>
        <v/>
      </c>
      <c r="S65" s="65" t="str">
        <f t="shared" si="16"/>
        <v/>
      </c>
      <c r="T65" s="65" t="str">
        <f t="shared" si="17"/>
        <v/>
      </c>
      <c r="U65" s="65" t="str">
        <f t="shared" si="15"/>
        <v/>
      </c>
      <c r="V65" s="66" t="str">
        <f t="shared" si="8"/>
        <v/>
      </c>
      <c r="W65" s="66" t="str">
        <f t="shared" si="18"/>
        <v/>
      </c>
      <c r="X65" s="66" t="str">
        <f t="shared" si="19"/>
        <v/>
      </c>
      <c r="Y65" s="173" t="str">
        <f t="shared" si="20"/>
        <v/>
      </c>
      <c r="Z65" s="168">
        <f t="shared" si="11"/>
        <v>40</v>
      </c>
      <c r="AA65" s="67"/>
    </row>
    <row r="66" spans="1:27" s="68" customFormat="1" x14ac:dyDescent="0.2">
      <c r="A66" s="53"/>
      <c r="B66" s="169">
        <f t="shared" si="12"/>
        <v>41</v>
      </c>
      <c r="C66" s="74"/>
      <c r="D66" s="69"/>
      <c r="E66" s="69"/>
      <c r="F66" s="69"/>
      <c r="G66" s="70"/>
      <c r="H66" s="71"/>
      <c r="I66" s="58"/>
      <c r="J66" s="72"/>
      <c r="K66" s="72"/>
      <c r="L66" s="72"/>
      <c r="M66" s="70"/>
      <c r="N66" s="75"/>
      <c r="O66" s="62" t="str">
        <f t="shared" si="2"/>
        <v/>
      </c>
      <c r="P66" s="73"/>
      <c r="Q66" s="64"/>
      <c r="R66" s="65" t="str">
        <f t="shared" si="14"/>
        <v/>
      </c>
      <c r="S66" s="65" t="str">
        <f t="shared" si="16"/>
        <v/>
      </c>
      <c r="T66" s="65" t="str">
        <f t="shared" si="17"/>
        <v/>
      </c>
      <c r="U66" s="65" t="str">
        <f t="shared" si="15"/>
        <v/>
      </c>
      <c r="V66" s="66" t="str">
        <f t="shared" si="8"/>
        <v/>
      </c>
      <c r="W66" s="66" t="str">
        <f t="shared" si="18"/>
        <v/>
      </c>
      <c r="X66" s="66" t="str">
        <f t="shared" si="19"/>
        <v/>
      </c>
      <c r="Y66" s="173" t="str">
        <f t="shared" si="20"/>
        <v/>
      </c>
      <c r="Z66" s="168">
        <f t="shared" si="11"/>
        <v>41</v>
      </c>
      <c r="AA66" s="67"/>
    </row>
    <row r="67" spans="1:27" s="68" customFormat="1" x14ac:dyDescent="0.2">
      <c r="A67" s="53"/>
      <c r="B67" s="169">
        <f t="shared" si="12"/>
        <v>42</v>
      </c>
      <c r="C67" s="74"/>
      <c r="D67" s="69"/>
      <c r="E67" s="69"/>
      <c r="F67" s="69"/>
      <c r="G67" s="70"/>
      <c r="H67" s="71"/>
      <c r="I67" s="58"/>
      <c r="J67" s="72"/>
      <c r="K67" s="72"/>
      <c r="L67" s="72"/>
      <c r="M67" s="70"/>
      <c r="N67" s="75"/>
      <c r="O67" s="62" t="str">
        <f t="shared" si="2"/>
        <v/>
      </c>
      <c r="P67" s="73"/>
      <c r="Q67" s="64"/>
      <c r="R67" s="65" t="str">
        <f t="shared" si="14"/>
        <v/>
      </c>
      <c r="S67" s="65" t="str">
        <f t="shared" si="16"/>
        <v/>
      </c>
      <c r="T67" s="65" t="str">
        <f t="shared" si="17"/>
        <v/>
      </c>
      <c r="U67" s="65" t="str">
        <f t="shared" si="15"/>
        <v/>
      </c>
      <c r="V67" s="66" t="str">
        <f t="shared" si="8"/>
        <v/>
      </c>
      <c r="W67" s="66" t="str">
        <f t="shared" si="18"/>
        <v/>
      </c>
      <c r="X67" s="66" t="str">
        <f t="shared" si="19"/>
        <v/>
      </c>
      <c r="Y67" s="173" t="str">
        <f t="shared" si="20"/>
        <v/>
      </c>
      <c r="Z67" s="168">
        <f t="shared" si="11"/>
        <v>42</v>
      </c>
      <c r="AA67" s="67"/>
    </row>
    <row r="68" spans="1:27" s="68" customFormat="1" x14ac:dyDescent="0.2">
      <c r="A68" s="53"/>
      <c r="B68" s="169">
        <f t="shared" si="12"/>
        <v>43</v>
      </c>
      <c r="C68" s="74"/>
      <c r="D68" s="69"/>
      <c r="E68" s="69"/>
      <c r="F68" s="69"/>
      <c r="G68" s="70"/>
      <c r="H68" s="71"/>
      <c r="I68" s="58"/>
      <c r="J68" s="72"/>
      <c r="K68" s="72"/>
      <c r="L68" s="72"/>
      <c r="M68" s="70"/>
      <c r="N68" s="75"/>
      <c r="O68" s="62" t="str">
        <f t="shared" si="2"/>
        <v/>
      </c>
      <c r="P68" s="73"/>
      <c r="Q68" s="64"/>
      <c r="R68" s="65" t="str">
        <f t="shared" si="14"/>
        <v/>
      </c>
      <c r="S68" s="65" t="str">
        <f t="shared" si="16"/>
        <v/>
      </c>
      <c r="T68" s="65" t="str">
        <f t="shared" si="17"/>
        <v/>
      </c>
      <c r="U68" s="65" t="str">
        <f t="shared" si="15"/>
        <v/>
      </c>
      <c r="V68" s="66" t="str">
        <f t="shared" si="8"/>
        <v/>
      </c>
      <c r="W68" s="66" t="str">
        <f t="shared" si="18"/>
        <v/>
      </c>
      <c r="X68" s="66" t="str">
        <f t="shared" si="19"/>
        <v/>
      </c>
      <c r="Y68" s="173" t="str">
        <f t="shared" si="20"/>
        <v/>
      </c>
      <c r="Z68" s="168">
        <f t="shared" si="11"/>
        <v>43</v>
      </c>
      <c r="AA68" s="67"/>
    </row>
    <row r="69" spans="1:27" s="68" customFormat="1" x14ac:dyDescent="0.2">
      <c r="A69" s="53"/>
      <c r="B69" s="169">
        <f t="shared" si="12"/>
        <v>44</v>
      </c>
      <c r="C69" s="74"/>
      <c r="D69" s="69"/>
      <c r="E69" s="69"/>
      <c r="F69" s="69"/>
      <c r="G69" s="70"/>
      <c r="H69" s="70"/>
      <c r="I69" s="58"/>
      <c r="J69" s="72"/>
      <c r="K69" s="72"/>
      <c r="L69" s="72"/>
      <c r="M69" s="70"/>
      <c r="N69" s="75"/>
      <c r="O69" s="62" t="str">
        <f t="shared" ref="O69:O70" si="21">IF(E69&lt;=F69,"",$S$22&amp;(CHAR(10)))&amp;
IF(D69&gt;=F69,"",$T$22&amp;(CHAR(10)))&amp;
IF(L69&lt;=J69,"",$W$22&amp;(CHAR(10)))&amp;
IF(K69&lt;=J69,"",$V$22)</f>
        <v/>
      </c>
      <c r="P69" s="73"/>
      <c r="Q69" s="64"/>
      <c r="R69" s="65" t="str">
        <f t="shared" si="14"/>
        <v/>
      </c>
      <c r="S69" s="65" t="str">
        <f t="shared" si="16"/>
        <v/>
      </c>
      <c r="T69" s="65" t="str">
        <f t="shared" si="17"/>
        <v/>
      </c>
      <c r="U69" s="65" t="str">
        <f t="shared" si="15"/>
        <v/>
      </c>
      <c r="V69" s="66" t="str">
        <f t="shared" si="8"/>
        <v/>
      </c>
      <c r="W69" s="66" t="str">
        <f t="shared" si="18"/>
        <v/>
      </c>
      <c r="X69" s="66" t="str">
        <f t="shared" si="19"/>
        <v/>
      </c>
      <c r="Y69" s="173" t="str">
        <f t="shared" si="20"/>
        <v/>
      </c>
      <c r="Z69" s="168">
        <f t="shared" si="11"/>
        <v>44</v>
      </c>
      <c r="AA69" s="67"/>
    </row>
    <row r="70" spans="1:27" s="68" customFormat="1" x14ac:dyDescent="0.2">
      <c r="A70" s="53"/>
      <c r="B70" s="169">
        <f t="shared" si="12"/>
        <v>45</v>
      </c>
      <c r="C70" s="74"/>
      <c r="D70" s="69"/>
      <c r="E70" s="69"/>
      <c r="F70" s="69"/>
      <c r="G70" s="70"/>
      <c r="H70" s="71"/>
      <c r="I70" s="58"/>
      <c r="J70" s="72"/>
      <c r="K70" s="72"/>
      <c r="L70" s="72"/>
      <c r="M70" s="70"/>
      <c r="N70" s="75"/>
      <c r="O70" s="62" t="str">
        <f t="shared" si="21"/>
        <v/>
      </c>
      <c r="P70" s="73"/>
      <c r="Q70" s="64"/>
      <c r="R70" s="65" t="str">
        <f t="shared" ref="R70:R75" si="22">IF($R$20&lt;&gt;"Schule","",IF(I70="","",IF(E70&gt;=BEGINN,"JA","NEIN")))</f>
        <v/>
      </c>
      <c r="S70" s="65" t="str">
        <f>IF($R$20&lt;&gt;"Schule","",IF(I70="","",IF(E70&lt;=F70,"JA","NEIN")))</f>
        <v/>
      </c>
      <c r="T70" s="65" t="str">
        <f t="shared" si="17"/>
        <v/>
      </c>
      <c r="U70" s="65" t="str">
        <f t="shared" si="15"/>
        <v/>
      </c>
      <c r="V70" s="66" t="str">
        <f t="shared" si="8"/>
        <v/>
      </c>
      <c r="W70" s="66" t="str">
        <f t="shared" si="9"/>
        <v/>
      </c>
      <c r="X70" s="66" t="str">
        <f t="shared" si="10"/>
        <v/>
      </c>
      <c r="Y70" s="173" t="str">
        <f t="shared" si="13"/>
        <v/>
      </c>
      <c r="Z70" s="168">
        <f t="shared" si="11"/>
        <v>45</v>
      </c>
      <c r="AA70" s="67"/>
    </row>
    <row r="71" spans="1:27" s="68" customFormat="1" x14ac:dyDescent="0.2">
      <c r="A71" s="53"/>
      <c r="B71" s="169">
        <f t="shared" si="12"/>
        <v>46</v>
      </c>
      <c r="C71" s="74"/>
      <c r="D71" s="69"/>
      <c r="E71" s="69"/>
      <c r="F71" s="69"/>
      <c r="G71" s="70"/>
      <c r="H71" s="71"/>
      <c r="I71" s="58"/>
      <c r="J71" s="72"/>
      <c r="K71" s="72"/>
      <c r="L71" s="72"/>
      <c r="M71" s="70"/>
      <c r="N71" s="75"/>
      <c r="O71" s="62" t="str">
        <f t="shared" ref="O71:O75" si="23">IF(E71&lt;=F71,"",$S$22&amp;(CHAR(10)))&amp;
IF(D71&gt;=F71,"",$T$22&amp;(CHAR(10)))&amp;
IF(L71&lt;=J71,"",$W$22&amp;(CHAR(10)))&amp;
IF(K71&lt;=J71,"",$V$22)</f>
        <v/>
      </c>
      <c r="P71" s="73"/>
      <c r="Q71" s="64"/>
      <c r="R71" s="65" t="str">
        <f t="shared" si="22"/>
        <v/>
      </c>
      <c r="S71" s="65" t="str">
        <f>IF($R$20&lt;&gt;"Schule","",IF(I71="","",IF(E71&lt;=F71,"JA","NEIN")))</f>
        <v/>
      </c>
      <c r="T71" s="65" t="str">
        <f>IF($R$20&lt;&gt;"Schule","",IF(I71="","",IF(D71&gt;=F71,"JA","NEIN")))</f>
        <v/>
      </c>
      <c r="U71" s="65" t="str">
        <f t="shared" si="15"/>
        <v/>
      </c>
      <c r="V71" s="66" t="str">
        <f t="shared" si="8"/>
        <v/>
      </c>
      <c r="W71" s="66" t="str">
        <f t="shared" si="9"/>
        <v/>
      </c>
      <c r="X71" s="66" t="str">
        <f t="shared" si="10"/>
        <v/>
      </c>
      <c r="Y71" s="173" t="str">
        <f t="shared" si="13"/>
        <v/>
      </c>
      <c r="Z71" s="168">
        <f t="shared" si="11"/>
        <v>46</v>
      </c>
      <c r="AA71" s="67"/>
    </row>
    <row r="72" spans="1:27" s="68" customFormat="1" x14ac:dyDescent="0.2">
      <c r="A72" s="53"/>
      <c r="B72" s="169">
        <f t="shared" si="12"/>
        <v>47</v>
      </c>
      <c r="C72" s="74"/>
      <c r="D72" s="69"/>
      <c r="E72" s="69"/>
      <c r="F72" s="69"/>
      <c r="G72" s="70"/>
      <c r="H72" s="71"/>
      <c r="I72" s="58"/>
      <c r="J72" s="72"/>
      <c r="K72" s="72"/>
      <c r="L72" s="72"/>
      <c r="M72" s="70"/>
      <c r="N72" s="75"/>
      <c r="O72" s="62" t="str">
        <f t="shared" si="23"/>
        <v/>
      </c>
      <c r="P72" s="73"/>
      <c r="Q72" s="64"/>
      <c r="R72" s="65" t="str">
        <f t="shared" si="22"/>
        <v/>
      </c>
      <c r="S72" s="65" t="str">
        <f>IF($R$20&lt;&gt;"Schule","",IF(I72="","",IF(E72&lt;=F72,"JA","NEIN")))</f>
        <v/>
      </c>
      <c r="T72" s="65" t="str">
        <f>IF($R$20&lt;&gt;"Schule","",IF(I72="","",IF(D72&gt;=F72,"JA","NEIN")))</f>
        <v/>
      </c>
      <c r="U72" s="65" t="str">
        <f t="shared" si="15"/>
        <v/>
      </c>
      <c r="V72" s="66" t="str">
        <f t="shared" si="8"/>
        <v/>
      </c>
      <c r="W72" s="66" t="str">
        <f t="shared" si="9"/>
        <v/>
      </c>
      <c r="X72" s="66" t="str">
        <f t="shared" si="10"/>
        <v/>
      </c>
      <c r="Y72" s="173" t="str">
        <f t="shared" si="13"/>
        <v/>
      </c>
      <c r="Z72" s="168">
        <f t="shared" si="11"/>
        <v>47</v>
      </c>
      <c r="AA72" s="67"/>
    </row>
    <row r="73" spans="1:27" s="68" customFormat="1" x14ac:dyDescent="0.2">
      <c r="A73" s="53"/>
      <c r="B73" s="169">
        <f t="shared" si="12"/>
        <v>48</v>
      </c>
      <c r="C73" s="74"/>
      <c r="D73" s="69"/>
      <c r="E73" s="69"/>
      <c r="F73" s="69"/>
      <c r="G73" s="70"/>
      <c r="H73" s="70"/>
      <c r="I73" s="58"/>
      <c r="J73" s="72"/>
      <c r="K73" s="72"/>
      <c r="L73" s="72"/>
      <c r="M73" s="70"/>
      <c r="N73" s="75"/>
      <c r="O73" s="62" t="str">
        <f t="shared" si="23"/>
        <v/>
      </c>
      <c r="P73" s="73"/>
      <c r="Q73" s="64"/>
      <c r="R73" s="65" t="str">
        <f t="shared" si="22"/>
        <v/>
      </c>
      <c r="S73" s="65" t="str">
        <f t="shared" ref="S73:S75" si="24">IF($R$20&lt;&gt;"Schule","",IF(I73="","",IF(E73&lt;=F73,"JA","NEIN")))</f>
        <v/>
      </c>
      <c r="T73" s="65" t="str">
        <f t="shared" ref="T73:T75" si="25">IF($R$20&lt;&gt;"Schule","",IF(I73="","",IF(D73&gt;=F73,"JA","NEIN")))</f>
        <v/>
      </c>
      <c r="U73" s="65" t="str">
        <f t="shared" si="15"/>
        <v/>
      </c>
      <c r="V73" s="66" t="str">
        <f t="shared" si="8"/>
        <v/>
      </c>
      <c r="W73" s="66" t="str">
        <f t="shared" si="9"/>
        <v/>
      </c>
      <c r="X73" s="66" t="str">
        <f t="shared" si="10"/>
        <v/>
      </c>
      <c r="Y73" s="173" t="str">
        <f t="shared" si="13"/>
        <v/>
      </c>
      <c r="Z73" s="168">
        <f t="shared" si="11"/>
        <v>48</v>
      </c>
      <c r="AA73" s="67"/>
    </row>
    <row r="74" spans="1:27" s="68" customFormat="1" x14ac:dyDescent="0.2">
      <c r="A74" s="53"/>
      <c r="B74" s="169">
        <f>B73+1</f>
        <v>49</v>
      </c>
      <c r="C74" s="74"/>
      <c r="D74" s="69"/>
      <c r="E74" s="69"/>
      <c r="F74" s="69"/>
      <c r="G74" s="70"/>
      <c r="H74" s="71"/>
      <c r="I74" s="58"/>
      <c r="J74" s="72"/>
      <c r="K74" s="72"/>
      <c r="L74" s="72"/>
      <c r="M74" s="70"/>
      <c r="N74" s="75"/>
      <c r="O74" s="62" t="str">
        <f t="shared" si="23"/>
        <v/>
      </c>
      <c r="P74" s="73"/>
      <c r="Q74" s="64"/>
      <c r="R74" s="65" t="str">
        <f t="shared" si="22"/>
        <v/>
      </c>
      <c r="S74" s="65" t="str">
        <f t="shared" si="24"/>
        <v/>
      </c>
      <c r="T74" s="65" t="str">
        <f t="shared" si="25"/>
        <v/>
      </c>
      <c r="U74" s="65" t="str">
        <f t="shared" si="15"/>
        <v/>
      </c>
      <c r="V74" s="66" t="str">
        <f t="shared" si="8"/>
        <v/>
      </c>
      <c r="W74" s="66" t="str">
        <f t="shared" si="9"/>
        <v/>
      </c>
      <c r="X74" s="66" t="str">
        <f t="shared" si="10"/>
        <v/>
      </c>
      <c r="Y74" s="173" t="str">
        <f t="shared" si="13"/>
        <v/>
      </c>
      <c r="Z74" s="168">
        <f t="shared" si="11"/>
        <v>49</v>
      </c>
      <c r="AA74" s="67"/>
    </row>
    <row r="75" spans="1:27" s="68" customFormat="1" x14ac:dyDescent="0.2">
      <c r="A75" s="53"/>
      <c r="B75" s="169">
        <f t="shared" ref="B75" si="26">B74+1</f>
        <v>50</v>
      </c>
      <c r="C75" s="74"/>
      <c r="D75" s="69"/>
      <c r="E75" s="69"/>
      <c r="F75" s="69"/>
      <c r="G75" s="70"/>
      <c r="H75" s="71"/>
      <c r="I75" s="58"/>
      <c r="J75" s="72"/>
      <c r="K75" s="72"/>
      <c r="L75" s="72"/>
      <c r="M75" s="70"/>
      <c r="N75" s="75"/>
      <c r="O75" s="62" t="str">
        <f t="shared" si="23"/>
        <v/>
      </c>
      <c r="P75" s="73"/>
      <c r="Q75" s="64"/>
      <c r="R75" s="65" t="str">
        <f t="shared" si="22"/>
        <v/>
      </c>
      <c r="S75" s="65" t="str">
        <f t="shared" si="24"/>
        <v/>
      </c>
      <c r="T75" s="65" t="str">
        <f t="shared" si="25"/>
        <v/>
      </c>
      <c r="U75" s="65" t="str">
        <f t="shared" si="15"/>
        <v/>
      </c>
      <c r="V75" s="66" t="str">
        <f t="shared" ref="V75" si="27">IF($R$20&lt;&gt;"Schule","",IF(J75="","",IF(K75&lt;=J75,"JA","NEIN")))</f>
        <v/>
      </c>
      <c r="W75" s="66" t="str">
        <f t="shared" si="9"/>
        <v/>
      </c>
      <c r="X75" s="66" t="str">
        <f t="shared" si="10"/>
        <v/>
      </c>
      <c r="Y75" s="173" t="str">
        <f t="shared" si="13"/>
        <v/>
      </c>
      <c r="Z75" s="168">
        <f t="shared" ref="Z75" si="28">B75</f>
        <v>50</v>
      </c>
      <c r="AA75" s="67"/>
    </row>
    <row r="76" spans="1:27" s="68" customFormat="1" ht="15" x14ac:dyDescent="0.2">
      <c r="A76" s="53"/>
      <c r="B76" s="76" t="s">
        <v>30</v>
      </c>
      <c r="C76" s="77"/>
      <c r="D76" s="78"/>
      <c r="E76" s="78"/>
      <c r="F76" s="78"/>
      <c r="G76" s="78"/>
      <c r="H76" s="78"/>
      <c r="I76" s="78"/>
      <c r="J76" s="79">
        <f>SUM(J26:J75)</f>
        <v>0</v>
      </c>
      <c r="K76" s="79">
        <f>SUM(K26:K75)</f>
        <v>0</v>
      </c>
      <c r="L76" s="79">
        <f>SUM(L26:L75)</f>
        <v>0</v>
      </c>
      <c r="M76" s="78"/>
      <c r="N76" s="80"/>
      <c r="O76" s="80"/>
      <c r="P76" s="53"/>
      <c r="Q76" s="81">
        <f>SUM(Q26:Q75)</f>
        <v>0</v>
      </c>
      <c r="R76" s="82"/>
      <c r="S76" s="82"/>
      <c r="T76" s="82"/>
      <c r="U76" s="53"/>
      <c r="V76" s="53"/>
      <c r="W76" s="53"/>
      <c r="X76" s="53"/>
      <c r="Y76" s="180"/>
      <c r="Z76" s="53"/>
      <c r="AA76" s="53"/>
    </row>
    <row r="77" spans="1:27" s="68" customFormat="1" ht="8.4499999999999993" customHeight="1" x14ac:dyDescent="0.2">
      <c r="A77" s="53"/>
      <c r="B77" s="83"/>
      <c r="C77" s="77"/>
      <c r="D77" s="78"/>
      <c r="E77" s="78"/>
      <c r="F77" s="78"/>
      <c r="G77" s="78"/>
      <c r="H77" s="78"/>
      <c r="I77" s="78"/>
      <c r="J77" s="84"/>
      <c r="K77" s="84"/>
      <c r="L77" s="84"/>
      <c r="M77" s="78"/>
      <c r="N77" s="80"/>
      <c r="O77" s="80"/>
      <c r="P77" s="82"/>
      <c r="Q77" s="78"/>
      <c r="R77" s="85"/>
      <c r="S77" s="85"/>
      <c r="T77" s="85"/>
      <c r="U77" s="53"/>
      <c r="V77" s="53"/>
      <c r="W77" s="53"/>
      <c r="X77" s="53"/>
      <c r="Y77" s="180"/>
      <c r="Z77" s="53"/>
      <c r="AA77" s="53"/>
    </row>
    <row r="78" spans="1:27" s="68" customFormat="1" ht="15" x14ac:dyDescent="0.2">
      <c r="A78" s="53"/>
      <c r="B78" s="83"/>
      <c r="C78" s="77"/>
      <c r="D78" s="86" t="s">
        <v>31</v>
      </c>
      <c r="E78" s="78"/>
      <c r="F78" s="78"/>
      <c r="G78" s="78"/>
      <c r="H78" s="78"/>
      <c r="I78" s="78"/>
      <c r="J78" s="84"/>
      <c r="K78" s="84"/>
      <c r="L78" s="84"/>
      <c r="M78" s="78"/>
      <c r="N78" s="80"/>
      <c r="O78" s="80"/>
      <c r="P78" s="82"/>
      <c r="Q78" s="78"/>
      <c r="R78" s="85"/>
      <c r="S78" s="85"/>
      <c r="T78" s="85"/>
      <c r="U78" s="53"/>
      <c r="V78" s="53"/>
      <c r="W78" s="53"/>
      <c r="X78" s="53"/>
      <c r="Y78" s="180"/>
      <c r="Z78" s="53"/>
      <c r="AA78" s="53"/>
    </row>
    <row r="79" spans="1:27" s="68" customFormat="1" ht="3.2" customHeight="1" x14ac:dyDescent="0.2">
      <c r="A79" s="53"/>
      <c r="B79" s="83"/>
      <c r="C79" s="77"/>
      <c r="D79" s="87"/>
      <c r="E79" s="78"/>
      <c r="F79" s="78"/>
      <c r="G79" s="78"/>
      <c r="H79" s="78"/>
      <c r="I79" s="78"/>
      <c r="J79" s="84"/>
      <c r="K79" s="84"/>
      <c r="L79" s="84"/>
      <c r="M79" s="78"/>
      <c r="N79" s="80"/>
      <c r="O79" s="80"/>
      <c r="P79" s="82"/>
      <c r="Q79" s="78"/>
      <c r="R79" s="85"/>
      <c r="S79" s="85"/>
      <c r="T79" s="85"/>
      <c r="U79" s="53"/>
      <c r="V79" s="53"/>
      <c r="W79" s="53"/>
      <c r="X79" s="53"/>
      <c r="Y79" s="180"/>
      <c r="Z79" s="53"/>
      <c r="AA79" s="53"/>
    </row>
    <row r="80" spans="1:27" s="68" customFormat="1" ht="15" x14ac:dyDescent="0.2">
      <c r="A80" s="53"/>
      <c r="B80" s="83"/>
      <c r="C80" s="77"/>
      <c r="D80" s="88" t="s">
        <v>32</v>
      </c>
      <c r="E80" s="78"/>
      <c r="F80" s="78"/>
      <c r="G80" s="78"/>
      <c r="H80" s="78"/>
      <c r="I80" s="78"/>
      <c r="J80" s="84"/>
      <c r="K80" s="84"/>
      <c r="L80" s="84"/>
      <c r="M80" s="78"/>
      <c r="N80" s="80"/>
      <c r="O80" s="80"/>
      <c r="P80" s="82"/>
      <c r="Q80" s="78"/>
      <c r="R80" s="85"/>
      <c r="S80" s="85"/>
      <c r="T80" s="85"/>
      <c r="U80" s="53"/>
      <c r="V80" s="53"/>
      <c r="W80" s="53"/>
      <c r="X80" s="53"/>
      <c r="Y80" s="180"/>
      <c r="Z80" s="53"/>
      <c r="AA80" s="53"/>
    </row>
    <row r="81" spans="1:27" s="16" customFormat="1" ht="3.2" customHeight="1" x14ac:dyDescent="0.2">
      <c r="A81" s="8"/>
      <c r="B81" s="14"/>
      <c r="C81" s="14"/>
      <c r="D81" s="86"/>
      <c r="E81" s="12"/>
      <c r="F81" s="12"/>
      <c r="G81" s="148"/>
      <c r="H81" s="148"/>
      <c r="I81" s="148"/>
      <c r="J81" s="12"/>
      <c r="K81" s="12"/>
      <c r="L81" s="14"/>
      <c r="M81" s="148"/>
      <c r="N81" s="149"/>
      <c r="O81" s="149"/>
      <c r="P81" s="15"/>
      <c r="Q81" s="15"/>
      <c r="R81" s="15"/>
      <c r="S81" s="15"/>
      <c r="T81" s="15"/>
      <c r="U81" s="8"/>
      <c r="V81" s="8"/>
      <c r="W81" s="8"/>
      <c r="X81" s="8"/>
      <c r="Y81" s="175"/>
      <c r="Z81" s="8"/>
      <c r="AA81" s="8"/>
    </row>
    <row r="82" spans="1:27" s="16" customFormat="1" x14ac:dyDescent="0.2">
      <c r="A82" s="8"/>
      <c r="B82" s="14"/>
      <c r="C82" s="14"/>
      <c r="D82" s="89" t="s">
        <v>33</v>
      </c>
      <c r="E82" s="12"/>
      <c r="F82" s="12"/>
      <c r="G82" s="148"/>
      <c r="H82" s="148"/>
      <c r="I82" s="148"/>
      <c r="J82" s="12"/>
      <c r="K82" s="12"/>
      <c r="L82" s="14"/>
      <c r="M82" s="148"/>
      <c r="N82" s="149"/>
      <c r="O82" s="149"/>
      <c r="P82" s="15"/>
      <c r="Q82" s="15"/>
      <c r="R82" s="15"/>
      <c r="S82" s="15"/>
      <c r="T82" s="15"/>
      <c r="U82" s="8"/>
      <c r="V82" s="8"/>
      <c r="W82" s="8"/>
      <c r="X82" s="8"/>
      <c r="Y82" s="175"/>
      <c r="Z82" s="8"/>
      <c r="AA82" s="8"/>
    </row>
    <row r="83" spans="1:27" s="16" customFormat="1" x14ac:dyDescent="0.2">
      <c r="A83" s="8"/>
      <c r="B83" s="14"/>
      <c r="C83" s="14"/>
      <c r="D83" s="26"/>
      <c r="E83" s="90"/>
      <c r="F83" s="90"/>
      <c r="G83" s="156"/>
      <c r="H83" s="156"/>
      <c r="I83" s="156"/>
      <c r="J83" s="90"/>
      <c r="K83" s="8"/>
      <c r="L83" s="8"/>
      <c r="M83" s="156"/>
      <c r="N83" s="149"/>
      <c r="O83" s="149"/>
      <c r="P83" s="15"/>
      <c r="Q83" s="15"/>
      <c r="R83" s="15"/>
      <c r="S83" s="15"/>
      <c r="T83" s="15"/>
      <c r="U83" s="8"/>
      <c r="V83" s="8"/>
      <c r="W83" s="8"/>
      <c r="X83" s="8"/>
      <c r="Y83" s="175"/>
      <c r="Z83" s="8"/>
      <c r="AA83" s="8"/>
    </row>
    <row r="84" spans="1:27" s="16" customFormat="1" x14ac:dyDescent="0.2">
      <c r="A84" s="8"/>
      <c r="B84" s="14"/>
      <c r="C84" s="14"/>
      <c r="D84" s="26"/>
      <c r="E84" s="90"/>
      <c r="F84" s="90"/>
      <c r="G84" s="156"/>
      <c r="H84" s="156"/>
      <c r="I84" s="156"/>
      <c r="J84" s="90"/>
      <c r="K84" s="8"/>
      <c r="L84" s="8"/>
      <c r="M84" s="156"/>
      <c r="N84" s="149"/>
      <c r="O84" s="149"/>
      <c r="P84" s="15"/>
      <c r="Q84" s="15"/>
      <c r="R84" s="15"/>
      <c r="S84" s="15"/>
      <c r="T84" s="15"/>
      <c r="U84" s="8"/>
      <c r="V84" s="8"/>
      <c r="W84" s="8"/>
      <c r="X84" s="8"/>
      <c r="Y84" s="175"/>
      <c r="Z84" s="8"/>
      <c r="AA84" s="8"/>
    </row>
    <row r="85" spans="1:27" s="16" customFormat="1" x14ac:dyDescent="0.2">
      <c r="A85" s="8"/>
      <c r="B85" s="14"/>
      <c r="C85" s="14"/>
      <c r="D85" s="26"/>
      <c r="E85" s="90"/>
      <c r="F85" s="90"/>
      <c r="G85" s="156"/>
      <c r="H85" s="156"/>
      <c r="I85" s="156"/>
      <c r="J85" s="90"/>
      <c r="K85" s="8"/>
      <c r="L85" s="8"/>
      <c r="M85" s="156"/>
      <c r="N85" s="149"/>
      <c r="O85" s="149"/>
      <c r="P85" s="15"/>
      <c r="Q85" s="15"/>
      <c r="R85" s="15"/>
      <c r="S85" s="15"/>
      <c r="T85" s="15"/>
      <c r="U85" s="8"/>
      <c r="V85" s="8"/>
      <c r="W85" s="8"/>
      <c r="X85" s="8"/>
      <c r="Y85" s="175"/>
      <c r="Z85" s="8"/>
      <c r="AA85" s="8"/>
    </row>
    <row r="86" spans="1:27" s="16" customFormat="1" x14ac:dyDescent="0.2">
      <c r="A86" s="8"/>
      <c r="B86" s="14"/>
      <c r="C86" s="14"/>
      <c r="D86" s="26"/>
      <c r="E86" s="90"/>
      <c r="F86" s="90"/>
      <c r="G86" s="156"/>
      <c r="H86" s="156"/>
      <c r="I86" s="156"/>
      <c r="J86" s="90"/>
      <c r="K86" s="8"/>
      <c r="L86" s="8"/>
      <c r="M86" s="156"/>
      <c r="N86" s="149"/>
      <c r="O86" s="149"/>
      <c r="P86" s="15"/>
      <c r="Q86" s="15"/>
      <c r="R86" s="15"/>
      <c r="S86" s="15"/>
      <c r="T86" s="15"/>
      <c r="U86" s="8"/>
      <c r="V86" s="8"/>
      <c r="W86" s="8"/>
      <c r="X86" s="8"/>
      <c r="Y86" s="175"/>
      <c r="Z86" s="8"/>
      <c r="AA86" s="8"/>
    </row>
    <row r="87" spans="1:27" s="16" customFormat="1" x14ac:dyDescent="0.2">
      <c r="A87" s="8"/>
      <c r="B87" s="14"/>
      <c r="C87" s="14"/>
      <c r="D87" s="91"/>
      <c r="E87" s="92"/>
      <c r="F87" s="92"/>
      <c r="G87" s="156"/>
      <c r="H87" s="164"/>
      <c r="I87" s="164"/>
      <c r="J87" s="90"/>
      <c r="K87" s="8"/>
      <c r="L87" s="8"/>
      <c r="M87" s="156"/>
      <c r="N87" s="149"/>
      <c r="O87" s="149"/>
      <c r="P87" s="15"/>
      <c r="Q87" s="15"/>
      <c r="R87" s="15"/>
      <c r="S87" s="15"/>
      <c r="T87" s="15"/>
      <c r="U87" s="8"/>
      <c r="V87" s="8"/>
      <c r="W87" s="8"/>
      <c r="X87" s="8"/>
      <c r="Y87" s="175"/>
      <c r="Z87" s="8"/>
      <c r="AA87" s="8"/>
    </row>
    <row r="88" spans="1:27" s="16" customFormat="1" x14ac:dyDescent="0.2">
      <c r="A88" s="8"/>
      <c r="B88" s="14"/>
      <c r="C88" s="14"/>
      <c r="D88" s="281" t="s">
        <v>34</v>
      </c>
      <c r="E88" s="282"/>
      <c r="F88" s="283"/>
      <c r="G88" s="165"/>
      <c r="H88" s="284" t="s">
        <v>35</v>
      </c>
      <c r="I88" s="285"/>
      <c r="J88" s="18"/>
      <c r="K88" s="93"/>
      <c r="L88" s="94"/>
      <c r="M88" s="157"/>
      <c r="N88" s="157"/>
      <c r="O88" s="157"/>
      <c r="P88" s="15"/>
      <c r="Q88" s="15"/>
      <c r="R88" s="15"/>
      <c r="S88" s="15"/>
      <c r="T88" s="15"/>
      <c r="U88" s="8"/>
      <c r="V88" s="8"/>
      <c r="W88" s="8"/>
      <c r="X88" s="8"/>
      <c r="Y88" s="175"/>
      <c r="Z88" s="8"/>
      <c r="AA88" s="8"/>
    </row>
    <row r="89" spans="1:27" s="16" customFormat="1" ht="9.1999999999999993" customHeight="1" x14ac:dyDescent="0.2">
      <c r="A89" s="8"/>
      <c r="B89" s="14"/>
      <c r="C89" s="14"/>
      <c r="D89" s="95"/>
      <c r="E89" s="90"/>
      <c r="F89" s="90"/>
      <c r="G89" s="166"/>
      <c r="H89" s="166"/>
      <c r="I89" s="166"/>
      <c r="J89" s="90"/>
      <c r="K89" s="12"/>
      <c r="L89" s="12"/>
      <c r="M89" s="148"/>
      <c r="N89" s="149"/>
      <c r="O89" s="148"/>
      <c r="P89" s="15"/>
      <c r="Q89" s="15"/>
      <c r="R89" s="15"/>
      <c r="S89" s="15"/>
      <c r="T89" s="15"/>
      <c r="U89" s="8"/>
      <c r="V89" s="8"/>
      <c r="W89" s="8"/>
      <c r="X89" s="8"/>
      <c r="Y89" s="175"/>
      <c r="Z89" s="8"/>
      <c r="AA89" s="8"/>
    </row>
  </sheetData>
  <sheetProtection algorithmName="SHA-512" hashValue="aU9JsOLBtkmgLhJZYtifab6uHko7Pdol6N6u8raBEkppKLe17mKbMChXVWD4SGZYT1t8ZAgfOZynvdIfL+7Csw==" saltValue="1qfqWpSJXm9nUkO3R+5H+g==" spinCount="100000" sheet="1" objects="1" scenarios="1" formatRows="0" selectLockedCells="1"/>
  <protectedRanges>
    <protectedRange sqref="D26:O75 AA26:AA75 R26:Y75" name="Bereich1"/>
  </protectedRanges>
  <autoFilter ref="R23:Y76" xr:uid="{00000000-0009-0000-0000-000001000000}"/>
  <mergeCells count="52">
    <mergeCell ref="D88:F88"/>
    <mergeCell ref="H88:I88"/>
    <mergeCell ref="T23:T25"/>
    <mergeCell ref="U23:U25"/>
    <mergeCell ref="D23:D25"/>
    <mergeCell ref="E23:E25"/>
    <mergeCell ref="F23:F25"/>
    <mergeCell ref="G23:G25"/>
    <mergeCell ref="H23:I23"/>
    <mergeCell ref="J23:J25"/>
    <mergeCell ref="H24:H25"/>
    <mergeCell ref="I24:I25"/>
    <mergeCell ref="X23:X25"/>
    <mergeCell ref="Y23:Y25"/>
    <mergeCell ref="K23:K25"/>
    <mergeCell ref="L23:L25"/>
    <mergeCell ref="M23:M25"/>
    <mergeCell ref="O23:Q23"/>
    <mergeCell ref="R23:R25"/>
    <mergeCell ref="S23:S25"/>
    <mergeCell ref="P24:P25"/>
    <mergeCell ref="Q24:Q25"/>
    <mergeCell ref="V23:V25"/>
    <mergeCell ref="B17:E17"/>
    <mergeCell ref="B18:E18"/>
    <mergeCell ref="T18:U18"/>
    <mergeCell ref="W23:W25"/>
    <mergeCell ref="B19:E19"/>
    <mergeCell ref="B23:B25"/>
    <mergeCell ref="R7:Y16"/>
    <mergeCell ref="B10:E10"/>
    <mergeCell ref="B11:E11"/>
    <mergeCell ref="B12:E12"/>
    <mergeCell ref="B13:E13"/>
    <mergeCell ref="B14:E14"/>
    <mergeCell ref="B16:E16"/>
    <mergeCell ref="A1:A7"/>
    <mergeCell ref="R4:Y5"/>
    <mergeCell ref="Z23:Z25"/>
    <mergeCell ref="B1:E1"/>
    <mergeCell ref="B3:E3"/>
    <mergeCell ref="J3:L3"/>
    <mergeCell ref="B4:E5"/>
    <mergeCell ref="G4:G5"/>
    <mergeCell ref="H4:H5"/>
    <mergeCell ref="J4:L5"/>
    <mergeCell ref="B15:E15"/>
    <mergeCell ref="B7:E8"/>
    <mergeCell ref="F7:H7"/>
    <mergeCell ref="F8:F9"/>
    <mergeCell ref="G8:G9"/>
    <mergeCell ref="H8:H9"/>
  </mergeCells>
  <conditionalFormatting sqref="B10:E19">
    <cfRule type="expression" dxfId="6" priority="29">
      <formula>ISBLANK(B10)</formula>
    </cfRule>
  </conditionalFormatting>
  <conditionalFormatting sqref="F10:F19">
    <cfRule type="expression" dxfId="5" priority="30" stopIfTrue="1">
      <formula>ISBLANK(F10)</formula>
    </cfRule>
  </conditionalFormatting>
  <conditionalFormatting sqref="H10:H19">
    <cfRule type="cellIs" dxfId="4" priority="12" operator="greaterThan">
      <formula>$G10</formula>
    </cfRule>
  </conditionalFormatting>
  <conditionalFormatting sqref="J4 B4:E5 G4:H5">
    <cfRule type="expression" dxfId="3" priority="27">
      <formula>ISBLANK(B4)</formula>
    </cfRule>
  </conditionalFormatting>
  <conditionalFormatting sqref="R20">
    <cfRule type="expression" dxfId="2" priority="26">
      <formula>ISBLANK(R20)</formula>
    </cfRule>
  </conditionalFormatting>
  <conditionalFormatting sqref="R26:Y75">
    <cfRule type="containsText" dxfId="1" priority="11" operator="containsText" text="NEIN">
      <formula>NOT(ISERROR(SEARCH("NEIN",R26)))</formula>
    </cfRule>
  </conditionalFormatting>
  <conditionalFormatting sqref="T20:U20">
    <cfRule type="expression" dxfId="0" priority="24">
      <formula>ISBLANK(T20)</formula>
    </cfRule>
  </conditionalFormatting>
  <dataValidations xWindow="833" yWindow="537" count="7">
    <dataValidation type="textLength" operator="equal" allowBlank="1" showInputMessage="1" showErrorMessage="1" errorTitle="Antragsnummer" error="Bitte prüfen Sie Ihre Eingabe. Die Antragsnummer hat 9 Stellen. Diese finden Sie auf allen Ihnen zugesandten Schreiben der SAB." promptTitle="Antragsnummer" prompt="Die Antragsnummer hat 9 Stellen. Diese finden Sie auf allen Ihnen zugesandten Schreiben der SAB." sqref="H4:H5" xr:uid="{00000000-0002-0000-0100-000000000000}">
      <formula1>9</formula1>
    </dataValidation>
    <dataValidation type="textLength" operator="equal" allowBlank="1" showInputMessage="1" showErrorMessage="1" errorTitle="Kundennummer" error="Bitte prüfen Sie Ihre Eingabe. Die Kundennummer hat 10 Stellen. Diese finden Sie auf allen Ihnen zugesandten Schreiben der SAB." promptTitle="Kundennummer" prompt="Die Kundennummer hat 10 Stellen. Diese finden Sie auf allen Ihnen zugesandten Schreiben der SAB." sqref="G4:G5" xr:uid="{00000000-0002-0000-0100-000001000000}">
      <formula1>10</formula1>
    </dataValidation>
    <dataValidation type="list" allowBlank="1" showInputMessage="1" showErrorMessage="1" errorTitle="Eingabe nicht erlaubt!" error="Die Einzelansätze können hier nur entsprechend Ihrer oben erfolgten Eingaben (Zellen B10 bis B19) ausgewählt werden!" promptTitle="Zuordnung Einzelansätze" prompt="Klicken Sie auf den nebenstehenden, nach unten gerichteten Pfeil und wählen den zutreffenden Einzelansatz in der Auswahlliste aus._x000a__x000a_Die Auswahlliste ist leer? Bitte Einzelansätze im oberen Teil des Arbeitsblattes (Spalte B, ab Zeile 10) erfassen. " sqref="I26:I75" xr:uid="{00000000-0002-0000-0100-000002000000}">
      <formula1>B$9:B$19</formula1>
    </dataValidation>
    <dataValidation type="date" allowBlank="1" showInputMessage="1" showErrorMessage="1" errorTitle="Eingabedatum" error="Das eingetragene Datum entspricht nicht dem gültigen Datumsformat TT.MM.JJJJ. Bitte korrigieren Sie Ihre Eingabe." sqref="D26:F75" xr:uid="{00000000-0002-0000-0100-000003000000}">
      <formula1>36526</formula1>
      <formula2>47848</formula2>
    </dataValidation>
    <dataValidation type="decimal" operator="notEqual" allowBlank="1" showInputMessage="1" showErrorMessage="1" errorTitle="Eingabetrag ungültig" error="Bitte geben Sie den Betrag im Zahlenformat #. # #0,00 ein. " sqref="J26:L75" xr:uid="{00000000-0002-0000-0100-000004000000}">
      <formula1>-99999999</formula1>
    </dataValidation>
    <dataValidation type="decimal" operator="notEqual" allowBlank="1" showInputMessage="1" showErrorMessage="1" errorTitle="Eingabebetrag ungültig" error="Bitte geben Sie den Betrag im Zahlenformat #. # #0,00 ein. " sqref="Q26:Q75" xr:uid="{00000000-0002-0000-0100-000005000000}">
      <formula1>-99999999</formula1>
    </dataValidation>
    <dataValidation type="date" operator="greaterThan" allowBlank="1" showInputMessage="1" showErrorMessage="1" errorTitle="Eingabedatum" error="Das eingetragene Datum entspricht nicht dem gültigen Datumsformat TT.MM.JJJJ. Bitte korrigieren Sie Ihre Eingabe." sqref="T20:U20" xr:uid="{00000000-0002-0000-0100-000006000000}">
      <formula1>1</formula1>
    </dataValidation>
  </dataValidations>
  <pageMargins left="0.39370078740157483" right="0.39370078740157483" top="0.39370078740157483" bottom="0.39370078740157483" header="0.51181102362204722" footer="0.27559055118110237"/>
  <pageSetup paperSize="8" scale="62" fitToHeight="0" pageOrder="overThenDown" orientation="landscape" useFirstPageNumber="1" r:id="rId1"/>
  <headerFooter alignWithMargins="0">
    <oddFooter>&amp;C&amp;8Seite &amp;P von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8</vt:i4>
      </vt:variant>
    </vt:vector>
  </HeadingPairs>
  <TitlesOfParts>
    <vt:vector size="10" baseType="lpstr">
      <vt:lpstr>Ausfüllhilfe</vt:lpstr>
      <vt:lpstr>Belegliste</vt:lpstr>
      <vt:lpstr>Belegliste!BEGINN</vt:lpstr>
      <vt:lpstr>Ausfüllhilfe!Druckbereich</vt:lpstr>
      <vt:lpstr>Belegliste!Druckbereich</vt:lpstr>
      <vt:lpstr>Belegliste!Einzelansätze</vt:lpstr>
      <vt:lpstr>Belegliste!ENDE</vt:lpstr>
      <vt:lpstr>Ausfüllhilfe!Print_Area</vt:lpstr>
      <vt:lpstr>Belegliste!Print_Area</vt:lpstr>
      <vt:lpstr>Belegliste!Print_Titles</vt:lpstr>
    </vt:vector>
  </TitlesOfParts>
  <Company>SAB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BeleglisteLandesmittel</dc:title>
  <dc:creator>SAB</dc:creator>
  <cp:lastModifiedBy>Kunzmann, Antje</cp:lastModifiedBy>
  <cp:lastPrinted>2025-04-03T12:23:53Z</cp:lastPrinted>
  <dcterms:created xsi:type="dcterms:W3CDTF">2020-12-15T10:41:14Z</dcterms:created>
  <dcterms:modified xsi:type="dcterms:W3CDTF">2025-04-03T12:25:26Z</dcterms:modified>
</cp:coreProperties>
</file>