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defaultThemeVersion="124226"/>
  <mc:AlternateContent xmlns:mc="http://schemas.openxmlformats.org/markup-compatibility/2006">
    <mc:Choice Requires="x15">
      <x15ac:absPath xmlns:x15ac="http://schemas.microsoft.com/office/spreadsheetml/2010/11/ac" url="D:\MS_Excel\VD_aktuell\_mitFußzeile\Sammelbearbeitung mFz\"/>
    </mc:Choice>
  </mc:AlternateContent>
  <xr:revisionPtr revIDLastSave="0" documentId="13_ncr:1_{793ADC29-1E42-4E0C-AC11-3D6CD4EE49C0}" xr6:coauthVersionLast="47" xr6:coauthVersionMax="47" xr10:uidLastSave="{00000000-0000-0000-0000-000000000000}"/>
  <bookViews>
    <workbookView xWindow="-21735" yWindow="195" windowWidth="21600" windowHeight="12735" tabRatio="800" xr2:uid="{00000000-000D-0000-FFFF-FFFF00000000}"/>
  </bookViews>
  <sheets>
    <sheet name="AZA1" sheetId="22" r:id="rId1"/>
    <sheet name="AZA2" sheetId="23" r:id="rId2"/>
    <sheet name="AZA3" sheetId="37" r:id="rId3"/>
    <sheet name="AZA4_1" sheetId="4" r:id="rId4"/>
    <sheet name="Fremdleistungen" sheetId="6" r:id="rId5"/>
    <sheet name="Personal" sheetId="28" r:id="rId6"/>
    <sheet name=" Geräteausstattung" sheetId="9" r:id="rId7"/>
    <sheet name="Sachausgaben" sheetId="5" r:id="rId8"/>
    <sheet name="AZA4_2" sheetId="35" r:id="rId9"/>
    <sheet name="AZA5" sheetId="31" r:id="rId10"/>
    <sheet name="AZA6" sheetId="45" r:id="rId11"/>
    <sheet name="Tabelle1" sheetId="44" state="hidden" r:id="rId12"/>
    <sheet name="AZA7" sheetId="17" r:id="rId13"/>
    <sheet name="Anlage1" sheetId="42" r:id="rId14"/>
    <sheet name="Anlage2" sheetId="43" r:id="rId15"/>
  </sheets>
  <definedNames>
    <definedName name="_xlnm.Print_Area" localSheetId="0">'AZA1'!$A$1:$AG$47</definedName>
    <definedName name="_xlnm.Print_Area" localSheetId="2">'AZA3'!$A$1:$AI$54</definedName>
    <definedName name="_xlnm.Print_Area" localSheetId="12">'AZA7'!$A$1:$O$51</definedName>
    <definedName name="Kontrollkästchen1" localSheetId="10">'AZA6'!#REF!</definedName>
    <definedName name="Kontrollkästchen1" localSheetId="11">Tabelle1!#REF!</definedName>
    <definedName name="Kontrollkästchen2" localSheetId="10">'AZA6'!#REF!</definedName>
    <definedName name="Kontrollkästchen2" localSheetId="11">Tabelle1!#REF!</definedName>
    <definedName name="Print_Area" localSheetId="6">' Geräteausstattung'!$A$1:$H$65</definedName>
    <definedName name="Print_Area" localSheetId="0">'AZA1'!$A$1:$AH$47</definedName>
    <definedName name="Print_Area" localSheetId="1">'AZA2'!$A$1:$AG$30</definedName>
    <definedName name="Print_Area" localSheetId="2">'AZA3'!$A$1:$AH$47</definedName>
    <definedName name="Print_Area" localSheetId="3">AZA4_1!$A$1:$L$80</definedName>
    <definedName name="Print_Area" localSheetId="8">AZA4_2!$A$1:$O$58</definedName>
    <definedName name="Print_Area" localSheetId="12">'AZA7'!$A$1:$O$59</definedName>
    <definedName name="Print_Area" localSheetId="4">Fremdleistungen!$A$1:$E$64</definedName>
    <definedName name="Print_Area" localSheetId="5">Personal!$A$1:$G$66</definedName>
    <definedName name="Print_Area" localSheetId="7">Sachausgaben!$A$1:$H$75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6" i="22" l="1"/>
  <c r="H46" i="5" s="1"/>
  <c r="H31" i="5"/>
  <c r="H10" i="5"/>
  <c r="H11" i="5"/>
  <c r="H12" i="5"/>
  <c r="H13" i="5"/>
  <c r="H9" i="5"/>
  <c r="H14" i="5" s="1"/>
  <c r="H38" i="9"/>
  <c r="H39" i="9"/>
  <c r="H40" i="9"/>
  <c r="F38" i="9"/>
  <c r="F39" i="9"/>
  <c r="H21" i="9"/>
  <c r="H22" i="9"/>
  <c r="H23" i="9"/>
  <c r="H24" i="9"/>
  <c r="H25" i="9"/>
  <c r="H26" i="9"/>
  <c r="H27" i="9"/>
  <c r="F21" i="9"/>
  <c r="F22" i="9"/>
  <c r="F23" i="9"/>
  <c r="F24" i="9"/>
  <c r="F25" i="9"/>
  <c r="F26" i="9"/>
  <c r="F27" i="9"/>
  <c r="H19" i="9"/>
  <c r="F19" i="9"/>
  <c r="H18" i="9"/>
  <c r="F18" i="9"/>
  <c r="H17" i="9"/>
  <c r="F17" i="9"/>
  <c r="H16" i="9"/>
  <c r="H28" i="9" s="1"/>
  <c r="F16" i="9"/>
  <c r="H15" i="9"/>
  <c r="F15" i="9"/>
  <c r="H35" i="9"/>
  <c r="H36" i="9"/>
  <c r="H37" i="9"/>
  <c r="H41" i="9" s="1"/>
  <c r="H45" i="4" s="1"/>
  <c r="F35" i="9"/>
  <c r="F36" i="9"/>
  <c r="F37" i="9"/>
  <c r="F40" i="9"/>
  <c r="H20" i="9"/>
  <c r="F20" i="9"/>
  <c r="E24" i="6"/>
  <c r="E40" i="6" s="1"/>
  <c r="J29" i="4" s="1"/>
  <c r="E38" i="6"/>
  <c r="H13" i="9"/>
  <c r="H14" i="9"/>
  <c r="H32" i="9"/>
  <c r="H33" i="9"/>
  <c r="H34" i="9"/>
  <c r="M35" i="35"/>
  <c r="K35" i="35"/>
  <c r="I35" i="35"/>
  <c r="G35" i="35"/>
  <c r="E35" i="35"/>
  <c r="O9" i="35"/>
  <c r="L63" i="4" s="1"/>
  <c r="M9" i="35"/>
  <c r="J63" i="4" s="1"/>
  <c r="O22" i="35"/>
  <c r="O35" i="35" s="1"/>
  <c r="O25" i="35"/>
  <c r="O28" i="35"/>
  <c r="O31" i="35"/>
  <c r="F14" i="9"/>
  <c r="G37" i="28"/>
  <c r="G42" i="28" s="1"/>
  <c r="H38" i="4" s="1"/>
  <c r="G38" i="28"/>
  <c r="G39" i="28"/>
  <c r="G40" i="28"/>
  <c r="G41" i="28"/>
  <c r="G14" i="28"/>
  <c r="G11" i="28"/>
  <c r="G18" i="28" s="1"/>
  <c r="G12" i="28"/>
  <c r="G13" i="28"/>
  <c r="G15" i="28"/>
  <c r="G16" i="28"/>
  <c r="G17" i="28"/>
  <c r="G22" i="28"/>
  <c r="G21" i="28"/>
  <c r="G26" i="28" s="1"/>
  <c r="H34" i="4" s="1"/>
  <c r="G23" i="28"/>
  <c r="G24" i="28"/>
  <c r="G25" i="28"/>
  <c r="G29" i="28"/>
  <c r="G30" i="28"/>
  <c r="G34" i="28" s="1"/>
  <c r="H36" i="4" s="1"/>
  <c r="G31" i="28"/>
  <c r="G32" i="28"/>
  <c r="G33" i="28"/>
  <c r="E18" i="28"/>
  <c r="E26" i="28"/>
  <c r="E44" i="28" s="1"/>
  <c r="E34" i="28"/>
  <c r="E42" i="28"/>
  <c r="L59" i="4"/>
  <c r="AB19" i="22" s="1"/>
  <c r="L67" i="4"/>
  <c r="AB23" i="22" s="1"/>
  <c r="M21" i="22"/>
  <c r="AB21" i="22"/>
  <c r="F34" i="9"/>
  <c r="F33" i="9"/>
  <c r="F32" i="9"/>
  <c r="F13" i="9"/>
  <c r="M25" i="22"/>
  <c r="AB27" i="22"/>
  <c r="AB25" i="22"/>
  <c r="M27" i="22"/>
  <c r="H48" i="4"/>
  <c r="H54" i="4"/>
  <c r="H52" i="4"/>
  <c r="H50" i="4"/>
  <c r="H56" i="4"/>
  <c r="G44" i="28" l="1"/>
  <c r="J31" i="4" s="1"/>
  <c r="H32" i="4"/>
  <c r="H43" i="4"/>
  <c r="H43" i="9"/>
  <c r="J40" i="4" s="1"/>
  <c r="J47" i="4"/>
  <c r="J59" i="4" s="1"/>
  <c r="M19" i="22" s="1"/>
  <c r="A32" i="5"/>
  <c r="J67" i="4" l="1"/>
  <c r="M23" i="22" s="1"/>
</calcChain>
</file>

<file path=xl/sharedStrings.xml><?xml version="1.0" encoding="utf-8"?>
<sst xmlns="http://schemas.openxmlformats.org/spreadsheetml/2006/main" count="533" uniqueCount="394">
  <si>
    <t xml:space="preserve"> - Gebrauchte Wirtschaftsgüter sind nur unter folgenden Voraussetzungen zuwendungsfähig:</t>
  </si>
  <si>
    <t xml:space="preserve">a) Der Verkäufer des gebrauchten Wirtschaftsgutes gibt eine Erklärung ab, aus der der Ursprung des </t>
  </si>
  <si>
    <t>marktgängige Fremdleistungen</t>
  </si>
  <si>
    <t>spezielle Fremdleistungen für Forschung und Entwicklung (FuE-Fremdleistungen)</t>
  </si>
  <si>
    <r>
      <t>Hinweise</t>
    </r>
    <r>
      <rPr>
        <b/>
        <sz val="9"/>
        <rFont val="Arial"/>
        <family val="2"/>
      </rPr>
      <t>:</t>
    </r>
  </si>
  <si>
    <t xml:space="preserve">Umsatzsteuersatz: </t>
  </si>
  <si>
    <t>Doppelt umrandete Felder bitte nicht ausfüllen</t>
  </si>
  <si>
    <t>Antrag</t>
  </si>
  <si>
    <t>Ort</t>
  </si>
  <si>
    <t>Postfach</t>
  </si>
  <si>
    <t>Telefon (mit Vorwahl)</t>
  </si>
  <si>
    <t>Fax (mit Vorwahl)</t>
  </si>
  <si>
    <t>Ausführende Stelle (zuständige Forschungsstelle/Niederlassung/Betriebsstätte)</t>
  </si>
  <si>
    <t>Verbundkoordinator</t>
  </si>
  <si>
    <t>Verwendungszweck</t>
  </si>
  <si>
    <t xml:space="preserve">A) </t>
  </si>
  <si>
    <t>B)</t>
  </si>
  <si>
    <t>D)</t>
  </si>
  <si>
    <t>E)</t>
  </si>
  <si>
    <t>H)</t>
  </si>
  <si>
    <t>Eigenmittel des Antragstellers</t>
  </si>
  <si>
    <t>Lfd.</t>
  </si>
  <si>
    <t xml:space="preserve">Bezeichnung  </t>
  </si>
  <si>
    <t>Menge</t>
  </si>
  <si>
    <t>Einzelpreis</t>
  </si>
  <si>
    <t>Gesamtpreis</t>
  </si>
  <si>
    <t>Nr.</t>
  </si>
  <si>
    <t>Hinweise:</t>
  </si>
  <si>
    <t xml:space="preserve"> - Bei Vorsteuerabzugsberechtigung ist ohne Umsatzsteuer zu kalkulieren.</t>
  </si>
  <si>
    <t>Art der Leistung</t>
  </si>
  <si>
    <t>Auszahlungsplan</t>
  </si>
  <si>
    <t>Unterlagen zum Antrag</t>
  </si>
  <si>
    <t>beigefügt</t>
  </si>
  <si>
    <t>1.</t>
  </si>
  <si>
    <t>2.</t>
  </si>
  <si>
    <t>3.</t>
  </si>
  <si>
    <t>5.</t>
  </si>
  <si>
    <t>6.</t>
  </si>
  <si>
    <t xml:space="preserve">Erklärungen des Antragstellers            </t>
  </si>
  <si>
    <t>•</t>
  </si>
  <si>
    <t>Ort, Datum</t>
  </si>
  <si>
    <t>Stempel</t>
  </si>
  <si>
    <t>Sächsische Aufbaubank ­ Förderbank ­</t>
  </si>
  <si>
    <t>Kann eine der vorstehenden Erklärungen nicht abgegeben werden, so ist dazu eine Begründung beizufügen.</t>
  </si>
  <si>
    <t xml:space="preserve">Summe Fremdleistungen für Forschung und Entwicklung:  </t>
  </si>
  <si>
    <t xml:space="preserve">Summe Fremdleistungen:  </t>
  </si>
  <si>
    <t>Rechtsform</t>
  </si>
  <si>
    <t>Geschäftsführer/Vorstand (Name, Vorname, gegebenenfalls akademischer Grad)</t>
  </si>
  <si>
    <t>Thema des Vorhabens (keine Produktnamen oder Abkürzungen)</t>
  </si>
  <si>
    <t>Auftrags-</t>
  </si>
  <si>
    <t xml:space="preserve">Summe marktgängige Fremdleistungen:  </t>
  </si>
  <si>
    <t xml:space="preserve">bis </t>
  </si>
  <si>
    <t>C)</t>
  </si>
  <si>
    <t>Erklärungen zur Vorsteuerabzugsberechtigung:</t>
  </si>
  <si>
    <t xml:space="preserve">von  </t>
  </si>
  <si>
    <t xml:space="preserve">bis  </t>
  </si>
  <si>
    <t>Straße und Hausnummer</t>
  </si>
  <si>
    <t>PLZ</t>
  </si>
  <si>
    <t>Branche (NACE-Code)</t>
  </si>
  <si>
    <t>Homepage (www)</t>
  </si>
  <si>
    <t>Projektleiter (Name, Vorname, gegebenenfalls akademischer Grad)</t>
  </si>
  <si>
    <t xml:space="preserve">geprüft:  </t>
  </si>
  <si>
    <t>Förderquote (in Prozent)</t>
  </si>
  <si>
    <t>geplante Vorhabenslaufzeit</t>
  </si>
  <si>
    <t>Name des Antragstellers</t>
  </si>
  <si>
    <t>Der Antragsteller ist teilweise zum Vorsteuerabzug berechtigt.</t>
  </si>
  <si>
    <t>geprüft</t>
  </si>
  <si>
    <t>I)</t>
  </si>
  <si>
    <t>I1)</t>
  </si>
  <si>
    <t>I2)</t>
  </si>
  <si>
    <t>I3)</t>
  </si>
  <si>
    <t>Summe Mittel Dritter/Einnahmen (Summe I1 bis I3)</t>
  </si>
  <si>
    <t>Bezeichnung des Drittmittelgebers/ der Einnahme</t>
  </si>
  <si>
    <t xml:space="preserve">summe </t>
  </si>
  <si>
    <t xml:space="preserve"> - Für die Zuordnung zum Antrag bitte die beigefügten Angebote durchnummerieren.</t>
  </si>
  <si>
    <t>(1)</t>
  </si>
  <si>
    <t>(2)</t>
  </si>
  <si>
    <t>(3)</t>
  </si>
  <si>
    <t>(4)</t>
  </si>
  <si>
    <t>(5)</t>
  </si>
  <si>
    <t>(6)</t>
  </si>
  <si>
    <t>A) Forschungs- und Entwicklungspersonal</t>
  </si>
  <si>
    <r>
      <t>Hinweis</t>
    </r>
    <r>
      <rPr>
        <b/>
        <sz val="9"/>
        <rFont val="Arial"/>
        <family val="2"/>
      </rPr>
      <t>:</t>
    </r>
    <r>
      <rPr>
        <sz val="9"/>
        <rFont val="Arial"/>
        <family val="2"/>
      </rPr>
      <t xml:space="preserve"> Nur ausfüllen, wenn die ausführende Stelle des Antragstellers eine besondere Bezeichnung oder Anschrift hat</t>
    </r>
  </si>
  <si>
    <t xml:space="preserve">von </t>
  </si>
  <si>
    <t>Aufträge / Fremdleistungen</t>
  </si>
  <si>
    <t>Personalausgaben</t>
  </si>
  <si>
    <r>
      <t xml:space="preserve">Gesamtausgaben des Vorhabens </t>
    </r>
    <r>
      <rPr>
        <sz val="9"/>
        <rFont val="Arial"/>
        <family val="2"/>
      </rPr>
      <t>(Summe A bis D)</t>
    </r>
  </si>
  <si>
    <t xml:space="preserve">Summe Personalausgaben:  </t>
  </si>
  <si>
    <t>- * Monatssätze beinhalten die Bruttogehälter bzw. -löhne zuzüglich Arbeitgeber-Sozialversicherungsanteil.</t>
  </si>
  <si>
    <t xml:space="preserve">- Sind die Mitarbeiter bekannt, so sind die personenbezogenen Ausgaben unter Einbeziehung von Beihilfen und </t>
  </si>
  <si>
    <t>- Sind die Mitarbeiter noch nicht bekannt, so sind die voraussichtlichen Personalausgabensätze auszuweisen.</t>
  </si>
  <si>
    <t>Lfd.
Nr.</t>
  </si>
  <si>
    <t>beteiligter Mitarbeiter:
Tätigkeitsbezeichnung
und Qualifikation</t>
  </si>
  <si>
    <t>Vergü-
tungs-
gruppe</t>
  </si>
  <si>
    <t>geplanter zeit-
licher Einsatz 
(Mannmonate)</t>
  </si>
  <si>
    <t>B) Beschäftigungsentgelte (z.B. studentische Hilfskräfte, Honorarangestellte)</t>
  </si>
  <si>
    <t xml:space="preserve">  Sachausgaben (z.B. Trennungsgeld, Umzugskostenvergütung, Übergangsgeld) anzusetzen.</t>
  </si>
  <si>
    <t>An-</t>
  </si>
  <si>
    <t>Einzel-</t>
  </si>
  <si>
    <t>Gesamt-</t>
  </si>
  <si>
    <t>geplante</t>
  </si>
  <si>
    <t>anrechen-</t>
  </si>
  <si>
    <t>zahl</t>
  </si>
  <si>
    <t>preis</t>
  </si>
  <si>
    <t>Investitions-</t>
  </si>
  <si>
    <t>bare</t>
  </si>
  <si>
    <t>zulage</t>
  </si>
  <si>
    <t>Ausgaben</t>
  </si>
  <si>
    <t xml:space="preserve"> - Es können nur handelsübliche Investitionen/Gegenstände angesetzt werden. Sonderanfertigungen sind unter</t>
  </si>
  <si>
    <t xml:space="preserve">   Aufträge/Fremdleistungen aufzuführen.</t>
  </si>
  <si>
    <t xml:space="preserve">   begründeten Ausnahmefällen angesetzt werden.</t>
  </si>
  <si>
    <t xml:space="preserve"> - Geschäftsbedarf ist nur ansetzbar, soweit dieser ausschließlich für das Vorhaben verwendet wird.</t>
  </si>
  <si>
    <t xml:space="preserve"> - Fachliteratur ist nur ansetzbar, wenn die Werke ständig für das Vorhaben notwendig sind.</t>
  </si>
  <si>
    <r>
      <t xml:space="preserve">Kurzfassung </t>
    </r>
    <r>
      <rPr>
        <b/>
        <sz val="9"/>
        <rFont val="Arial"/>
        <family val="2"/>
      </rPr>
      <t>(zur Verwendung als Presseinformation)</t>
    </r>
  </si>
  <si>
    <t>Allgemeinverständliche Darstellung des Vorhabens</t>
  </si>
  <si>
    <t>Bezeichnung des Tarifvertrages für das Personalentgelt</t>
  </si>
  <si>
    <t>Gründungsdatum</t>
  </si>
  <si>
    <t>Angabe des Geldinstituts für die Überweisung der Zuwendung (Name und Ort)</t>
  </si>
  <si>
    <t>Teilthema (nur ausfüllen, wenn das Vorhaben in Zusammenarbeit mehrerer Partner durchgeführt wird)</t>
  </si>
  <si>
    <t>Name und Sitz des Forschungspartners</t>
  </si>
  <si>
    <t>Ich versichere, dass für das Vorhaben keine finanzielle Förderung bei einer anderen Stelle beantragt</t>
  </si>
  <si>
    <t>wird bzw. bewilligt wurde.</t>
  </si>
  <si>
    <t xml:space="preserve">Ich versichere die Richtigkeit und Vollständigkeit der Angaben. </t>
  </si>
  <si>
    <t>Ich erkläre mein Einverständnis zur Prüfung des Antrages durch Sachverständige oder Gutachter.</t>
  </si>
  <si>
    <t>gedeckt sind.</t>
  </si>
  <si>
    <t>Ich verpflichte mich, die für die Bearbeitung der Forschungsprojekte erforderliche Grundausstattung</t>
  </si>
  <si>
    <t>Bezeichnung der Baumaßnahmen</t>
  </si>
  <si>
    <t>bzw. Geräteausstattungen</t>
  </si>
  <si>
    <t>und Angabe der Lieferanten</t>
  </si>
  <si>
    <t xml:space="preserve"> - Sofern die Positionen in diesem Formular nicht ausreichen, fügen Sie bitte eine separate Aufstellung nach diesem Muster</t>
  </si>
  <si>
    <t xml:space="preserve">   bei und übertragen nur die Zwischensummen in dieses Formular.</t>
  </si>
  <si>
    <t>Der Antragsteller ist zum Vorsteuerabzug berechtigt. Die Umsatzsteuer ist in der Ausgabenplanung nicht veranschlagt.</t>
  </si>
  <si>
    <t>Der Antragsteller ist nicht zum Vorsteuerabzug berechtigt. Die Umsatzsteuer ist in der Ausgabenplanung veranschlagt.</t>
  </si>
  <si>
    <t>Wissenschaftler</t>
  </si>
  <si>
    <t>Angestellte</t>
  </si>
  <si>
    <t>Lohnempfänger</t>
  </si>
  <si>
    <t>davon Wissenschaftler</t>
  </si>
  <si>
    <t>davon Angestellte</t>
  </si>
  <si>
    <t>davon Lohnempfänger</t>
  </si>
  <si>
    <t>davon Beschäftigungsentgelte</t>
  </si>
  <si>
    <t>davon Geräte-Erstausstattungen</t>
  </si>
  <si>
    <t>davon ergänzende Geräteinvestitionen</t>
  </si>
  <si>
    <t xml:space="preserve">      kaufmännisch</t>
  </si>
  <si>
    <t xml:space="preserve">      kameralistisch</t>
  </si>
  <si>
    <t>F)</t>
  </si>
  <si>
    <t>G)</t>
  </si>
  <si>
    <t>Beantragte Förderung</t>
  </si>
  <si>
    <t>Fremdleistungen</t>
  </si>
  <si>
    <t>geplante Inanspruchnahme der Fördermittel im jeweiligen Kalenderjahr:</t>
  </si>
  <si>
    <t>Erläuterungen zu den Mitteln Dritter / Einnahmen</t>
  </si>
  <si>
    <t>Ausgaben- und Finanzierungsplan</t>
  </si>
  <si>
    <t>Art der Buchführung</t>
  </si>
  <si>
    <t>Ausgabenplanung zu Aufträgen / Fremdleistungen</t>
  </si>
  <si>
    <t>Auftragnehmer und Nummer des</t>
  </si>
  <si>
    <t>beigefügten unverbindlichen Angebotes</t>
  </si>
  <si>
    <t>Ich versichere, dass der Finanzierungsplan keine Personal- und/oder Sachausgaben enthält, die anderweitig</t>
  </si>
  <si>
    <t>Ich versichere, dass gegenüber der SAB und dem SMWK keine Folgekosten geltend gemacht werden.</t>
  </si>
  <si>
    <t xml:space="preserve">Förderquote (in Prozent)  </t>
  </si>
  <si>
    <t xml:space="preserve">Förderbetrag  </t>
  </si>
  <si>
    <t xml:space="preserve">Summe Wissenschaftler:  </t>
  </si>
  <si>
    <t xml:space="preserve">Summe Angestellte:  </t>
  </si>
  <si>
    <t xml:space="preserve">Summe Lohnempfänger:  </t>
  </si>
  <si>
    <t xml:space="preserve">Summe Beschäftigungsentgelte:  </t>
  </si>
  <si>
    <t xml:space="preserve">Summe ergänzende Geräteinvestitionen:   </t>
  </si>
  <si>
    <t xml:space="preserve">Summe Geräte-Erstausstattungen von Arbeitsstätten:   </t>
  </si>
  <si>
    <t>Ich versichere, dass mit dem Vorhaben / mit der Maßnahme noch nicht begonnen wurde.</t>
  </si>
  <si>
    <t>Als Beginn gilt die erste, ohne Fördervorbehalt verbindlich ausgelöste Aktivität, die das in diesem Antrag beschriebene</t>
  </si>
  <si>
    <t xml:space="preserve">Vorhaben bzw. die beschriebene Maßnahme betrifft. Dazu gehören z.B. Vertragsabschlüsse, Bestellungen und der </t>
  </si>
  <si>
    <t>Einsatz von Personal.</t>
  </si>
  <si>
    <t>Ich versichere, dass der durch die Zuwendung nicht gedeckte Teil der Gesamtausgaben des Vorhabens</t>
  </si>
  <si>
    <t>rechtsverbindliche Unterschrift(en)</t>
  </si>
  <si>
    <t>Kalenderjahr (bitte geben Sie die Jahreszahl an)</t>
  </si>
  <si>
    <t>Summe</t>
  </si>
  <si>
    <t>Personalkosten</t>
  </si>
  <si>
    <t>Fördermittel gesamt</t>
  </si>
  <si>
    <t xml:space="preserve">Position gemäß Ausgaben- </t>
  </si>
  <si>
    <t>und Finanzierungsplan</t>
  </si>
  <si>
    <t>Erläuterungen zum Ausgaben- und Finanzierungsplan</t>
  </si>
  <si>
    <t xml:space="preserve">   schaftlichkeit und Sparsamkeit sind einzuhalten. Auf Verlangen der SAB sind Vergabeunterlagen vorzulegen.</t>
  </si>
  <si>
    <t xml:space="preserve"> - Für die Vergabe von Fremdleistungen gilt grundsätzlich Nr. 3 der ANBest-P. Die Grundsätze der Wirt-</t>
  </si>
  <si>
    <t xml:space="preserve"> - Bei der Auftragsvergabe sind die jeweils einschlägigen Bestimmungen der Nr. 3 ANBest-P zum Vergabe-</t>
  </si>
  <si>
    <t xml:space="preserve">   recht zu beachten.  Auf Verlangen der SAB sind die Vergabeunterlagen oder Vergleichsangebote vorzulegen.</t>
  </si>
  <si>
    <t xml:space="preserve">   recht zu beachten. Auf Verlangen der SAB sind Vergabeunterlagen oder Vergleichsangebote vorzulegen.</t>
  </si>
  <si>
    <t xml:space="preserve">    Wirtschaftsgutes hervorgeht und in dem bestätigt wird, dass keine nationalen oder gemeinschaftlichen </t>
  </si>
  <si>
    <t xml:space="preserve">    öffentlichen Beihilfen zum Erwerb beigetragen haben.</t>
  </si>
  <si>
    <t xml:space="preserve">b) Der Preis des gebrauchten Wirtschaftsgutes muss dem Grad seiner Abnutzung entsprechen und unter dem </t>
  </si>
  <si>
    <t xml:space="preserve">    Preis für vergleichbare neuwertige Wirtschaftsgüter liegen.</t>
  </si>
  <si>
    <t xml:space="preserve">c) Das gebrauchte Wirtschaftsgut muss die erforderlichen technischen Spezifikationen aufweisen und den </t>
  </si>
  <si>
    <t xml:space="preserve">    geltenden nationalen und gemeinschaftlichen Normen und Standards entsprechen.</t>
  </si>
  <si>
    <t>Dem beantragten Zuschuss liegen Subventionen zu Grunde, auf welche § 264 Strafgesetzbuch (StGB) und § 1 des Subventionsgesetzes des Landes Sachsen vom 14. Januar 1997 i. V. m. §§ 2 bis 6 des Gesetzes gegen missbräuchliche Inanspruchnahme von Subventionen (SubvG) Anwendung finden.</t>
  </si>
  <si>
    <t xml:space="preserve">Dem Antragsteller ist bekannt, dass ferner Handlungen bzw. Rechtsgeschäfte, die unter Missbrauch von Gestaltungsmöglichkeiten vorgenommen werden, sowie Scheingeschäfte und Scheinhandlungen (§ 4 SubvG) subventionserhebliche Tatsachen sind. </t>
  </si>
  <si>
    <t xml:space="preserve">Dem Antragsteller sind weiterhin die nach § 3 SubvG bestehenden Mitteilungspflichten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t>
  </si>
  <si>
    <t>Kundennummer</t>
  </si>
  <si>
    <t>BIC</t>
  </si>
  <si>
    <t>IBAN</t>
  </si>
  <si>
    <t>auf Gewährung einer Förderung auf Ausgabenbasis (AZA-f)</t>
  </si>
  <si>
    <t>Geräteausstattungen</t>
  </si>
  <si>
    <t>Sachausgaben</t>
  </si>
  <si>
    <t xml:space="preserve">   Angebote auf Verlangen der SAB vorzulegen. Sofern kein Vergleichsangebot eingeholt wird, ist die Wahl des</t>
  </si>
  <si>
    <t xml:space="preserve">  Stundennachweise zu führen und auf Verlangen der SAB mit den Gehaltsabrechnungen und Zahlungsnachweisen </t>
  </si>
  <si>
    <t xml:space="preserve">  (falls vorhanden) ist zu gewährleisten.</t>
  </si>
  <si>
    <t xml:space="preserve">  vorzulegen. Die Übereinstimmung mit der Lohnbuchhaltung (Fehlzeiten wie z.B. Urlaub) und interner Zeiterfassung </t>
  </si>
  <si>
    <t xml:space="preserve"> - Als Verbrauchsmaterial können z.B. Labormaterial (Chemikalien, Glaswaren) oder Rohmaterial zur Verarbeitung</t>
  </si>
  <si>
    <t xml:space="preserve">   in Werkstätten gefördert werden. Betriebskosten sind nicht zuwendungsfähig. Ausgaben für Wartungen, Reparaturen </t>
  </si>
  <si>
    <t xml:space="preserve">   und Versicherungsgebühren für Gegenstände, die nicht der Grundausstattung zuzuordnen sind, können nur in </t>
  </si>
  <si>
    <t>mit eigenen Mitteln zu sichern.</t>
  </si>
  <si>
    <t>Welches Problem soll gelöst werden?</t>
  </si>
  <si>
    <t xml:space="preserve">2. </t>
  </si>
  <si>
    <t xml:space="preserve">3. </t>
  </si>
  <si>
    <t xml:space="preserve">4. </t>
  </si>
  <si>
    <t>Mittel Dritter / Einnahmen (Übertrag aus AZA-f 4/2)</t>
  </si>
  <si>
    <r>
      <t xml:space="preserve">Erläuterungen zu Einzelpositionen des Vordrucks </t>
    </r>
    <r>
      <rPr>
        <b/>
        <sz val="14"/>
        <rFont val="Arial"/>
        <family val="2"/>
      </rPr>
      <t>AZA-f 4/1</t>
    </r>
  </si>
  <si>
    <t>- Soweit Mitarbeiter nur zeitanteilig am Projekt arbeiten, sind zum Zwecke des Nachweises der Personalausgaben</t>
  </si>
  <si>
    <t>4.</t>
  </si>
  <si>
    <t>Ich stimme der Veröffentlichung des Textes auf AZA-f 5 zu.</t>
  </si>
  <si>
    <t>selbst aufgebracht bzw. durch Mittel Dritter finanziert werden kann (siehe AZA-f 4/1 und 4/2).</t>
  </si>
  <si>
    <t>Antrag-Nr.</t>
  </si>
  <si>
    <t xml:space="preserve">Summe Sachausgaben:   </t>
  </si>
  <si>
    <t>Erklärung: Das Einverständnis zur Veröffentlichung des vorstehenden Textes wird erklärt (siehe AZA-f 7).</t>
  </si>
  <si>
    <t>Besteht ein Zusammenhang des Projektes mit anderen EU- bzw. Bundesinitiativen (z.B. ERA-NET, KIC, Public Private Partnership (z. B. ECSEL), HORIZON-2020-Initiativen etc.)? Wenn ja, bitte Bezeichnung angeben und zusätzlich Kurzbeschreibung zu den Schnittmengen dem Antrag beifügen:</t>
  </si>
  <si>
    <t xml:space="preserve">
</t>
  </si>
  <si>
    <t>Unverbindliche Angebote (bei Notwendigkeit, siehe Anlagen A "Ausgabenplanung zu Aufträgen / Fremdleistungen", C "Geräteausstattungen" und D "Sachausgaben")</t>
  </si>
  <si>
    <t>A) Geräte-Erstausstattungen von Arbeitsstätten</t>
  </si>
  <si>
    <t>B) ergänzende Geräteinvestitionen</t>
  </si>
  <si>
    <t>Dem Antragsteller ist bekannt, dass alle in diesem Formular auf AZA-f 1, AZA-f 2, AZA-f3, AZA-f 4/1 und 4/2 und AZA-f 7 sowie die in der Vorhabensbeschreibung und in der Anlage zu den Einzelpositionen getätigten Angaben und Erklärungen subventionserhebliche Tatsachen im Sinne von § 264 StGB sind und ein Subventionsbetrug nach § 264 StGB strafbar ist.</t>
  </si>
  <si>
    <t>Wichtiger beihilferechtlicher Hinweis:</t>
  </si>
  <si>
    <t xml:space="preserve"> - Die Ausgaben für Aufträge/Fremdleistungen dürfen max. 20 % der Gesamtausgaben des Vorhabens betragen.</t>
  </si>
  <si>
    <t xml:space="preserve"> - Fremdleistungen für Patentrecherchen und Marktanalysen, welche auf eine Verwertbarkeit der wissenschaftlichen Ergebnisse </t>
  </si>
  <si>
    <t xml:space="preserve">   abzielen, werden nicht gefördert.</t>
  </si>
  <si>
    <t>Forschungsvorhaben (Richtlinie EuProNet)</t>
  </si>
  <si>
    <t>EU-Netzwerkaktivitäten (Richtlinie EuProNet)</t>
  </si>
  <si>
    <t>Art des Vorhabens (zutreffendes bitte auswählen)</t>
  </si>
  <si>
    <t>E-Mail</t>
  </si>
  <si>
    <t>Zur Sicherstellung der Beihilfefreiheit wird eine Zuwendung mit der Maßgabe verbunden, dass die geförderte Forschungsinfrastruktur im Sinne der Definition des Unionsrahmens für staatliche Beihilfen zur Förderung von Forschung, Entwicklung und Innovation (2014/C 198/01, Ziffer 1.3 Nr. 15 ff) bzw. Art. 2 Nr. 91 der Verordnung (EU) Nr. 651/2014 nur zu rein wissenschaftlichen und nichtwirtschaftlichen Arbeiten nach Ziffer 2.1.1 Nrn.18 und 19 des FuEuI-Unionsrahmens (keine Auftragsforschung oder Vermietung etc.) im Rahmen der Zweckbindungsfrist einzusetzen ist. Eine wirtschaftliche Nutzung ist der SAB anzuzeigen. In diesem Fall muss die SAB aufgrund von beihilferechtlichen Vorgaben eine anteilige Rückforderung der Gesamtzuwendung prüfen. Eine entsprechende Regelung wird im Zuwendungsbescheid enthalten sein.</t>
  </si>
  <si>
    <t>Reiseziel</t>
  </si>
  <si>
    <t>Reisezweck</t>
  </si>
  <si>
    <t>Reisedauer</t>
  </si>
  <si>
    <t>Anzahl der</t>
  </si>
  <si>
    <t>Betrag</t>
  </si>
  <si>
    <t>in Tagen</t>
  </si>
  <si>
    <t>Teilnehmer</t>
  </si>
  <si>
    <t>sonstige Sachausgaben</t>
  </si>
  <si>
    <t>Reiseausgaben</t>
  </si>
  <si>
    <t xml:space="preserve">- Personalausgaben sind nicht zuwendungsfähig, soweit sie durch öffentliche Haushalte gedeckt sind. Wird einem ständigen  </t>
  </si>
  <si>
    <t xml:space="preserve">  Bediensteten ausnahmsweise eine höher zu bewertende Tätigkeit übertragen, die einen tariflichen Anspruch auf eine persön- </t>
  </si>
  <si>
    <t xml:space="preserve">  liche Zulage begründet, so kann die Zulage zu Lasten der Zuwendung abgerechnet werden. Falls es in Ausnahmefällen erfor-</t>
  </si>
  <si>
    <t xml:space="preserve">  derlich ist, für den ständigen Bediensteten eine Ersatzkraft einzustellen, können diese Ausgaben angesetzt werden.</t>
  </si>
  <si>
    <t xml:space="preserve">- Personalausgaben sind bis zur Höhe der gemäß den für wissenschaftliches und sonstiges Personal geltenden tariflichen </t>
  </si>
  <si>
    <t xml:space="preserve">  Bestimmungen nach TV-L bzw. TVöD förderfähig (Kappung der förderfähigen Ausgaben).</t>
  </si>
  <si>
    <t>Patentierungsausgaben</t>
  </si>
  <si>
    <t xml:space="preserve"> - Es können nur Reiseausgaben im Bereich Richtlinie EuProNet angesetzt werden, die in unmittelbarem Zusammenhang</t>
  </si>
  <si>
    <t xml:space="preserve">   mit dem Vorhaben stehen und von Projektmitarbeitern durchgeführt werden. Die Ausgaben können nur in Höhe und Form </t>
  </si>
  <si>
    <t xml:space="preserve">   entsprechend dem Sächsischen Reisekostengesetz, der dazu erlassenen Verwaltungsvorschrift und der Sächsischen </t>
  </si>
  <si>
    <t xml:space="preserve">   Auslandsreisekostenverordnung angesetzt und abgerechnet werden.</t>
  </si>
  <si>
    <t xml:space="preserve">Summe Geräteausstattungen:   </t>
  </si>
  <si>
    <t xml:space="preserve">Summe Reiseausgaben:  </t>
  </si>
  <si>
    <t xml:space="preserve">Summe Patentierungsausgaben:  </t>
  </si>
  <si>
    <t xml:space="preserve">Bitte fertigen Sie die Projektbeschreibung (zum Antrag) und den Abschlussbericht zum Sachbericht des Verwendungsnachweises (nach Beendigung des Vorhabens) entsprechend nachfolgender Gliederung an. Gehen Sie dabei auf sämtliche Unterpunkte ein, sofern möglich auch mit quantitativen Angaben. Beim Verwendungsnachweis ist dabei der Fokus auf einen Soll/Ist-Vergleich gegenüber der Projektbeschreibung und auf die Darlegung der tatsächlich durchgeführten Projektarbeiten und der erreichten Projektziele zu legen. </t>
  </si>
  <si>
    <t>Gesamtprojekt</t>
  </si>
  <si>
    <t xml:space="preserve">Kurze Darstellung des Fördergegenstandes und der wissenschaftlichen Zielstellung
</t>
  </si>
  <si>
    <t xml:space="preserve">Darstellung der Interdisziplinarität des Projektes
</t>
  </si>
  <si>
    <t>1.1</t>
  </si>
  <si>
    <t>1.2</t>
  </si>
  <si>
    <t>3.1</t>
  </si>
  <si>
    <t>3.2</t>
  </si>
  <si>
    <t>3.3</t>
  </si>
  <si>
    <t>4.1</t>
  </si>
  <si>
    <t>4.2</t>
  </si>
  <si>
    <t>Verwertungsplan</t>
  </si>
  <si>
    <t>5.1</t>
  </si>
  <si>
    <t>5.2</t>
  </si>
  <si>
    <t>Sonstiges</t>
  </si>
  <si>
    <t>Geplante Beiträge des Vorhabens zur Verbesserung der Umweltbedingungen (Mehrfachnennung möglich)</t>
  </si>
  <si>
    <t>Umweltschutz/Ressourcenschonung/Risikoprävention</t>
  </si>
  <si>
    <t>Abfallminderung/-vermeidung</t>
  </si>
  <si>
    <t>Verbesserung der Wasserqualität</t>
  </si>
  <si>
    <t>geringer Materialeinsatz (Minderung von Gewicht/Volumen)</t>
  </si>
  <si>
    <t>Verminderung von Emissionen aus Materialien</t>
  </si>
  <si>
    <t>Minderung der Luftschadstoffe</t>
  </si>
  <si>
    <t>Verbesserung der Biodiversität</t>
  </si>
  <si>
    <t>Verbesserung der Recyclingfähigkeit/biologische Verträglichkeit</t>
  </si>
  <si>
    <t>Verminderung der Flächeninanspruchnahmen</t>
  </si>
  <si>
    <t>Lärmminderung</t>
  </si>
  <si>
    <t>Risikoprävention</t>
  </si>
  <si>
    <t>Begünstigung der Biodiversität</t>
  </si>
  <si>
    <t>Katastrophenresistenz</t>
  </si>
  <si>
    <t>Nutzung alternative Energien und Energieeffizienz</t>
  </si>
  <si>
    <t>Biomasse</t>
  </si>
  <si>
    <t>Wasserkraft</t>
  </si>
  <si>
    <t>Geothermie</t>
  </si>
  <si>
    <t>Photovoltaik</t>
  </si>
  <si>
    <t>Sonnenkollektoren</t>
  </si>
  <si>
    <t>Wärmepumpen</t>
  </si>
  <si>
    <t>Windenergieanlagen</t>
  </si>
  <si>
    <t>Minderung des Energieverbrauchs</t>
  </si>
  <si>
    <t>I.</t>
  </si>
  <si>
    <t xml:space="preserve">Angabe der Kooperationspartner
</t>
  </si>
  <si>
    <t xml:space="preserve">Darstellung der Arbeitsteilung 
</t>
  </si>
  <si>
    <t>Darstellung der Gesamtkosten und des beantragten Fördervolumens</t>
  </si>
  <si>
    <t>1.3</t>
  </si>
  <si>
    <t>1.4</t>
  </si>
  <si>
    <t>1.5</t>
  </si>
  <si>
    <t>II.</t>
  </si>
  <si>
    <t>Sächsisches (Teil)-Projekt</t>
  </si>
  <si>
    <t>Wissenschaftliche und technische Exzellenz</t>
  </si>
  <si>
    <t>Ausführliche und fachlich konkrete Beschreibung der mit dem Vorhaben angestrebten wissenschaftlichen Arbeitsziele sowie der vorgesehenen Lösungswege</t>
  </si>
  <si>
    <t>Beschreibung des Standes der Wissenschaft einschließlich Quellenverzeichnis (Literaturrecherche)</t>
  </si>
  <si>
    <t>Darstellung des Neuheitsgrades im internationalen Maßstab</t>
  </si>
  <si>
    <t>Zeitplan für die Realisierung des Vorhabens einschließlich Meilensteinplanung und Balkenplan</t>
  </si>
  <si>
    <t>Begründung der Notwendigkeit und des  Mehrwertes der Kooperation mit europäischen Projektpartnern</t>
  </si>
  <si>
    <t>Kompetenz des Antragstellers</t>
  </si>
  <si>
    <t>Bewertung der personellen und technischen Kapazitäten des Antragstellers zur Realisierung des Vorhabens</t>
  </si>
  <si>
    <t>2.1</t>
  </si>
  <si>
    <t>Wissenschaftliche Erfolgsausssichten</t>
  </si>
  <si>
    <t>Wirtschaftliche Erfolgsausssichten</t>
  </si>
  <si>
    <t>Kommunikation der Projektergebnisse</t>
  </si>
  <si>
    <t>Beitrag des Projektes zur Stärkung der europäischen Vernetzung</t>
  </si>
  <si>
    <t xml:space="preserve">Begründung der herausgehobenen forschungs- und europapolitischen Bedeutung des Vorhabens für den Freistaat Sachsen </t>
  </si>
  <si>
    <t>Notwendigkeit der Zuwendung</t>
  </si>
  <si>
    <t>Begründung, warum das Vorhaben ohne die Förderung in der beantragten Form nicht realisiert werden kann</t>
  </si>
  <si>
    <t>Darstellung, wie das Vorhaben die Anforderungen aus Ziffer 1.3 Nr. 15 ff. und Ziffer 2.1.1 Nrn. 18 und 19 des FuEuI-Unionsrahmens (2014/C 198/01) zur beihilfefreien Förderung einer nichtwirtschaftlichen Tätigkeit (u.a. Trennbarkeit der Kosten, Finanzierung und Erlöse von sonstigen Ausgaben/Einnahmen, Ausschluss der Quersubventionierung von sonstigen wirtschaftlichen Betätigungen) erfüllt (Subsumtion des Vorhabens unter beihilferechtlichen Vorgaben)</t>
  </si>
  <si>
    <t>Allgemeine Angaben zur geplanten Netzwerkaktivität</t>
  </si>
  <si>
    <t>Angabe der von der Europäischen Kommission geplanten Ausschreibung und der Einreichungsfrist</t>
  </si>
  <si>
    <t>Beschreibung der Thematik des Vorhaben</t>
  </si>
  <si>
    <t>Europäische Relevanz</t>
  </si>
  <si>
    <t>Darstellung der Notwendigkeit der Zuwendung für die Vorbereitung der Netzwerkaktivität</t>
  </si>
  <si>
    <t>Erfolgsausssichten der Netzwerkaktivität</t>
  </si>
  <si>
    <t>Kommunikation der Ergebnisse</t>
  </si>
  <si>
    <t>Darstellung der Notwendigkeit der Zuwendung für die Realisierung des Vorhabens</t>
  </si>
  <si>
    <t>Angabe der Förderempfehlung der Europäischen Kommission bzw. des Europäischen Technologieinstitutes</t>
  </si>
  <si>
    <t xml:space="preserve">Beschreibung der forschungspolitischen regionalen und europäischen Zielstellung des Vorhabens </t>
  </si>
  <si>
    <t>Darstellung der Interdiziplinarität der Netzwerkaktivität</t>
  </si>
  <si>
    <t>Darstellung der Arbeitsteilung</t>
  </si>
  <si>
    <t>1.6</t>
  </si>
  <si>
    <t>1.7</t>
  </si>
  <si>
    <t>1.8</t>
  </si>
  <si>
    <t>Darstellung des beantragten Fördervolumens</t>
  </si>
  <si>
    <t>Begründung der Notwendigkeit und des Mehrwertes der Kooperation mit europäischen Partnern</t>
  </si>
  <si>
    <t>Darstellung der Kompetenz und der Kapazitäten des Antragstellers zur Realisierung des Vorhabens</t>
  </si>
  <si>
    <t xml:space="preserve">   des Auftragnehmers zu begründen.</t>
  </si>
  <si>
    <t>Falls der Antragsteller nicht oder teilweise zum Vorsteuerabzug berechtigt ist:
Entsprechende Bestätigungsschreiben des Finanzamtes</t>
  </si>
  <si>
    <t>Bei beantragter Förderung für Forschungsprojekte und Netzwerkaktivitäten mit Anschaffung von Forschungsinfrastruktur (z.B. Geräten, Anlagen, Software):</t>
  </si>
  <si>
    <r>
      <rPr>
        <sz val="9"/>
        <rFont val="Arial"/>
        <family val="2"/>
      </rPr>
      <t>Wenn Antragsteller eine hochschulnahe Forschungseinrichtung bzw. An-Institut ist:</t>
    </r>
    <r>
      <rPr>
        <b/>
        <sz val="9"/>
        <rFont val="Arial"/>
        <family val="2"/>
      </rPr>
      <t xml:space="preserve"> Ich versichere, dass die antragstellende Forschungseinrichtung über einen gültigen An-Institutsstatus verfügt, und verpflichte mich, diesen mithilfe einer Kopie der geltenden Vereinbarung nachzuweisen.</t>
    </r>
  </si>
  <si>
    <t>Mir ist bekannt, dass die Sächsische Aufbaubank - Förderbank - gemäß § 8 a Förderbank-Gesetz zur Erfüllung ihrer Aufgaben befugt ist, personenbezogene Daten von Antragstellern und Kunden der Bank zu verarbeiten.
Ich erkläre, dass ich das Datenschutz-Informationsblatt DSGVO (SAB-Vordruck 64005) erhalten und den Inhalt zur Kenntnis genommen habe.</t>
  </si>
  <si>
    <t>Darstellung, ob und in welchem Umfang die Zentrale EU-Serviceeinrichtung Sachsen (ZEUSS) an der Antragstellung und der Netzwerkaktivität beteiligt ist</t>
  </si>
  <si>
    <t>Angabe der Kooperationspartner sowie des Koordinators</t>
  </si>
  <si>
    <t>Angaben zur Vorbereitung der Netzwerkaktivität</t>
  </si>
  <si>
    <t>Beschreibung der geplanten vorbereitenden Maßnahmen im Rahmen der Antragstellung</t>
  </si>
  <si>
    <t>Umfassende Darstellung der Kosten für die Vorbereitung des Vorhabens</t>
  </si>
  <si>
    <t>2.2</t>
  </si>
  <si>
    <t>2.3</t>
  </si>
  <si>
    <t>Beitrag des Projektes zur Stärkung der europäischen Vernetzung  der antragstellenden Einrichtung</t>
  </si>
  <si>
    <t xml:space="preserve">5. </t>
  </si>
  <si>
    <r>
      <t xml:space="preserve">Für die </t>
    </r>
    <r>
      <rPr>
        <b/>
        <u/>
        <sz val="10"/>
        <rFont val="Arial"/>
        <family val="2"/>
      </rPr>
      <t>Vorbereitung</t>
    </r>
    <r>
      <rPr>
        <b/>
        <sz val="10"/>
        <rFont val="Arial"/>
        <family val="2"/>
      </rPr>
      <t xml:space="preserve"> von Netzwerkaktivitäten</t>
    </r>
  </si>
  <si>
    <r>
      <t xml:space="preserve">Für die </t>
    </r>
    <r>
      <rPr>
        <b/>
        <u/>
        <sz val="10"/>
        <rFont val="Arial"/>
        <family val="2"/>
      </rPr>
      <t>Unterstützung</t>
    </r>
    <r>
      <rPr>
        <b/>
        <sz val="10"/>
        <rFont val="Arial"/>
        <family val="2"/>
      </rPr>
      <t xml:space="preserve"> von Netzwerkaktivitäten</t>
    </r>
  </si>
  <si>
    <t xml:space="preserve">Darstellung der Interdisziplinarität des Vorhabens
</t>
  </si>
  <si>
    <t>Darstellung der Interdisziplinarität des Vorhabens</t>
  </si>
  <si>
    <t>Forschungsvorhaben (Richtlinie Forschungsprojektförderung (TG 70))</t>
  </si>
  <si>
    <r>
      <t>Hinweis</t>
    </r>
    <r>
      <rPr>
        <b/>
        <sz val="9"/>
        <rFont val="Arial"/>
        <family val="2"/>
      </rPr>
      <t xml:space="preserve">: </t>
    </r>
    <r>
      <rPr>
        <sz val="9"/>
        <rFont val="Arial"/>
        <family val="2"/>
      </rPr>
      <t xml:space="preserve"> Im Falle der Zusammenarbeit mehrerer Projektpartner bitte ausfüllen</t>
    </r>
  </si>
  <si>
    <r>
      <t>Hinweis</t>
    </r>
    <r>
      <rPr>
        <b/>
        <sz val="9"/>
        <rFont val="Arial"/>
        <family val="2"/>
      </rPr>
      <t xml:space="preserve">: </t>
    </r>
    <r>
      <rPr>
        <sz val="9"/>
        <rFont val="Arial"/>
        <family val="2"/>
      </rPr>
      <t>Nur ausfüllen bei Forschungsvorhaben im Rahmen der Richtlinie</t>
    </r>
    <r>
      <rPr>
        <b/>
        <sz val="9"/>
        <color indexed="10"/>
        <rFont val="Arial"/>
        <family val="2"/>
      </rPr>
      <t xml:space="preserve"> EuProNet</t>
    </r>
  </si>
  <si>
    <t>Forschungsprojektförderung (TG 70)</t>
  </si>
  <si>
    <t>EuProNet</t>
  </si>
  <si>
    <t>Das Vorhaben ist nach der Gliederungsvorgabe gemäß Vordruck 63119 „Projektskizze für wissenschaftliche Forschungsprojekte“ zu beschreiben (bei Antragstellung kann die bereits bestehende Skizze beigefügt werden)</t>
  </si>
  <si>
    <t>2. Anlagen zur Erläuterung der Kalkulationsansätze</t>
  </si>
  <si>
    <t>3. Angebote</t>
  </si>
  <si>
    <t>4. Schutzrechte und Schutzrechtsanmeldungen</t>
  </si>
  <si>
    <t>Angabe entgegenstehender Schutzrechte Dritter und eigener Schutzrechte, an denen der Antragsteller der SAB bzw. dem SMWK Benutzungs- und Nutzungsrechte für den öffentlichen Bedarf nicht oder nur unter Beschränkung oder Belastung zugunsten Dritter einräumen kann</t>
  </si>
  <si>
    <t>5. Drittmittelerklärungen / -verträge (nur bei Finanzierungen über Drittmittel)</t>
  </si>
  <si>
    <r>
      <t xml:space="preserve">6. Unterschriftenproben/Zeichnungs-befugnisse </t>
    </r>
    <r>
      <rPr>
        <sz val="10"/>
        <rFont val="Arial"/>
        <family val="2"/>
      </rPr>
      <t>(siehe Anlage)</t>
    </r>
  </si>
  <si>
    <t>7. Kopie der geltenden Vereinbarung über An-Institutsstatus (nur bei An-Instituten als Antragstellern)</t>
  </si>
  <si>
    <r>
      <rPr>
        <sz val="9"/>
        <rFont val="Arial"/>
        <family val="2"/>
      </rPr>
      <t>1. Vorhabenbeschreibung</t>
    </r>
    <r>
      <rPr>
        <sz val="10"/>
        <rFont val="Arial"/>
        <family val="2"/>
      </rPr>
      <t xml:space="preserve">
</t>
    </r>
    <r>
      <rPr>
        <sz val="9"/>
        <rFont val="Arial"/>
        <family val="2"/>
      </rPr>
      <t xml:space="preserve">
</t>
    </r>
    <r>
      <rPr>
        <sz val="8"/>
        <rFont val="Arial"/>
        <family val="2"/>
      </rPr>
      <t>Das Vorhaben ist nach der Gliederungsvorgabe gemäß Vordruck 63119 „Projektskizze für wissenschaftliche Forschungsprojekte“ zu beschreiben (bei Antragstellung kann die bereits bestehende Skizze beigefügt werden)</t>
    </r>
  </si>
  <si>
    <r>
      <rPr>
        <sz val="9"/>
        <rFont val="Arial"/>
        <family val="2"/>
      </rPr>
      <t xml:space="preserve">2. Anlagen zur Erläuterung der Kalkulationsansätze
 </t>
    </r>
    <r>
      <rPr>
        <sz val="8"/>
        <rFont val="Arial"/>
        <family val="2"/>
      </rPr>
      <t xml:space="preserve">
Falls der Antragsteller nicht oder teilweise zum Vorsteuerabzug berechtigt ist:
Entsprechende Bestätigungsschreiben des Finanzamtes</t>
    </r>
  </si>
  <si>
    <r>
      <rPr>
        <sz val="9"/>
        <rFont val="Arial"/>
        <family val="2"/>
      </rPr>
      <t>3. Angebote</t>
    </r>
    <r>
      <rPr>
        <sz val="10"/>
        <rFont val="Arial"/>
        <family val="2"/>
      </rPr>
      <t xml:space="preserve">
</t>
    </r>
    <r>
      <rPr>
        <sz val="8"/>
        <rFont val="Arial"/>
        <family val="2"/>
      </rPr>
      <t>Unverbindliche Angebote (bei Notwendigkeit, siehe Anlagen A "Ausgabenplanung zu Aufträgen / Fremdleistungen", C "Geräteausstattungen" und D "Sachausgaben")</t>
    </r>
  </si>
  <si>
    <r>
      <rPr>
        <sz val="9"/>
        <rFont val="Arial"/>
        <family val="2"/>
      </rPr>
      <t xml:space="preserve">4. Schutzrechte und Schutzrechtsanmeldungen
</t>
    </r>
    <r>
      <rPr>
        <sz val="10"/>
        <rFont val="Arial"/>
        <family val="2"/>
      </rPr>
      <t xml:space="preserve">
</t>
    </r>
    <r>
      <rPr>
        <sz val="8"/>
        <rFont val="Arial"/>
        <family val="2"/>
      </rPr>
      <t>Angabe entgegenstehender Schutzrechte Dritter und eigener Schutzrechte, an denen der Antragsteller der SAB bzw. dem SMWK Benutzungs- und Nutzungsrechte für den öffentlichen Bedarf nicht oder nur unter Beschränkung oder Belastung zugunsten Dritter einräumen kann</t>
    </r>
  </si>
  <si>
    <t>6. Unterschriftenproben/Zeichnungs-befugnisse (siehe Anlage)</t>
  </si>
  <si>
    <r>
      <t xml:space="preserve">
8. Darstellung, wie das Vorhaben die Anforderungen aus Ziffer 1.3 Nr. 15 ff. und Ziffer 2.1.1 Nm. 18 und 19 des FuEuI-Unionsrahmens (2014/C 198/01) zur beihilfefreien Förderung einer nichtwirtschaftlichen Tätigkeit (u.a. Trennbarkeit der Kosten, Finanzierung und Erlöse von sonstigen Ausgaben/Einnahmen, Ausschluss der Quersubventionierung von sonstigen wirtschaftlichen Betätigungen) erfüllt
</t>
    </r>
    <r>
      <rPr>
        <sz val="8"/>
        <rFont val="Arial"/>
        <family val="2"/>
      </rPr>
      <t>(Subsumtion des Vorhabens unter beihilferechtlichen Vorgaben)</t>
    </r>
  </si>
  <si>
    <r>
      <t xml:space="preserve">8. Im Falle der Beantragung einer Zuwendung nach Richtlinie EuProNet: Förderempfehlung bzw. Ausschreibung
</t>
    </r>
    <r>
      <rPr>
        <sz val="8"/>
        <rFont val="Arial"/>
        <family val="2"/>
      </rPr>
      <t>- bei Forschungsprojekten: Förderempfehlung durch  
  internationale Gutachter im Rahmen der ERA-Net-
  Evaluierungsverfahren
- bei Vorbereitung von Netzwerkaktivitäten: Vorlegen 
  der durch die Europäische Kommission geplanten 
  Ausschreibung im Rahmen wettbewerblicher EU-
  Initiativen
- bei Unterstützung von Netzwerkaktivitäten:
  Förderempfehlung der Europäischen Kommission 
  bzw. des Europäischen Technologieinstituts im 
  Rahmen  wettbewerblicher EU-Initiativen</t>
    </r>
  </si>
  <si>
    <t>Die Vorlage der genannten Unterlagen ist, soweit keine Einschränkung angegeben ist, Voraussetzung für die Bearbeitung Ihres Antrages.</t>
  </si>
  <si>
    <r>
      <rPr>
        <sz val="8"/>
        <rFont val="Arial"/>
        <family val="2"/>
      </rPr>
      <t xml:space="preserve">
</t>
    </r>
    <r>
      <rPr>
        <sz val="9"/>
        <rFont val="Arial"/>
        <family val="2"/>
      </rPr>
      <t xml:space="preserve">8. Darstellung, wie das Vorhaben die Anforderungen aus Ziffer 1.3 Nr. 15 ff. und Ziffer 2.1.1 Nm. 18 und 19 des FuEuI-Unionsrahmens (2014/C 198/01) zur beihilfefreien Förderung einer nichtwirtschaftlichen Tätigkeit (u.a. Trennbarkeit der Kosten, Finanzierung und Erlöse von sonstigen Ausgaben/Einnahmen, Ausschluss der Quersubventionierung von sonstigen wirtschaftlichen Betätigungen) erfüllt
</t>
    </r>
    <r>
      <rPr>
        <sz val="8"/>
        <rFont val="Arial"/>
        <family val="2"/>
      </rPr>
      <t>(Subsumtion des Vorhabens unter beihilferechtlichen Vorgaben)</t>
    </r>
  </si>
  <si>
    <r>
      <t xml:space="preserve">Anlage 1 zum Antragsformular: </t>
    </r>
    <r>
      <rPr>
        <b/>
        <sz val="10"/>
        <rFont val="Arial"/>
        <family val="2"/>
      </rPr>
      <t xml:space="preserve">
</t>
    </r>
    <r>
      <rPr>
        <b/>
        <sz val="11"/>
        <rFont val="Arial"/>
        <family val="2"/>
      </rPr>
      <t xml:space="preserve">Vorhabensbeschreibung für Forschungsprojekte entsprechend Ziffer II Nr. 1 der Richtlinie des Sächsischen Staatsministeriums für Wissenschaft und Kunst zur Gewährung von Zuwendungen für Maßnahmen im Rahmen der wettbewerblichen EU-Förderprogramme für Forschung und Innovation </t>
    </r>
    <r>
      <rPr>
        <b/>
        <sz val="11"/>
        <color indexed="10"/>
        <rFont val="Arial"/>
        <family val="2"/>
      </rPr>
      <t xml:space="preserve">(Richtlinie EuProNet) </t>
    </r>
  </si>
  <si>
    <r>
      <t xml:space="preserve">Anlage 2 zum Antragsformular: </t>
    </r>
    <r>
      <rPr>
        <b/>
        <sz val="10"/>
        <rFont val="Arial"/>
        <family val="2"/>
      </rPr>
      <t xml:space="preserve">
</t>
    </r>
    <r>
      <rPr>
        <b/>
        <sz val="11"/>
        <rFont val="Arial"/>
        <family val="2"/>
      </rPr>
      <t xml:space="preserve">Vorhabensbeschreibung für Netzwerkaktivitäten entsprechend Ziffer II Nr. 2 der Richtlinie des Sächsischen Staatsministeriums für Wissenschaft und Kunst zur Gewährung von Zuwendungen für Maßnahmen im Rahmen der wettbewerblichen EU-Förderprogramme für Forschung und Innovation </t>
    </r>
    <r>
      <rPr>
        <b/>
        <sz val="11"/>
        <color indexed="10"/>
        <rFont val="Arial"/>
        <family val="2"/>
      </rPr>
      <t xml:space="preserve">(Richtlinie EuProNet) </t>
    </r>
  </si>
  <si>
    <r>
      <rPr>
        <sz val="9"/>
        <rFont val="Arial"/>
        <family val="2"/>
      </rPr>
      <t>1. Vorhabenbeschreibung</t>
    </r>
    <r>
      <rPr>
        <sz val="10"/>
        <rFont val="Arial"/>
        <family val="2"/>
      </rPr>
      <t xml:space="preserve">
</t>
    </r>
    <r>
      <rPr>
        <sz val="9"/>
        <rFont val="Arial"/>
        <family val="2"/>
      </rPr>
      <t xml:space="preserve">
</t>
    </r>
    <r>
      <rPr>
        <sz val="8"/>
        <rFont val="Arial"/>
        <family val="2"/>
      </rPr>
      <t>Das Vorhaben ist nach der Gliederungsvorgabe gemäß Anlage 1 (für Forschungsprojekte) bzw. 
Anlage 2 (für Netzwerkaktivitäten) zu beschreiben.</t>
    </r>
  </si>
  <si>
    <t>! VERTRAULICH !  </t>
  </si>
  <si>
    <t>Betrag (in EUR)</t>
  </si>
  <si>
    <t>EUR</t>
  </si>
  <si>
    <t>(EUR)</t>
  </si>
  <si>
    <t>summe (EUR)</t>
  </si>
  <si>
    <t>Monats-
satz *
EUR</t>
  </si>
  <si>
    <t>Personal-
ausgaben EUR</t>
  </si>
  <si>
    <t xml:space="preserve"> - Für nicht marktgängige FuE-Fremdleistungen im Umfang von jeweils mehr als 50.000 EUR sind formgebundene </t>
  </si>
  <si>
    <t>Ausgaben (EUR)</t>
  </si>
  <si>
    <t>04022 Leipzig</t>
  </si>
  <si>
    <t>Ausgaben des Vorhabens (in EUR)</t>
  </si>
  <si>
    <t>beantragte Förderung (in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</si>
</sst>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 \ \ "/>
    <numFmt numFmtId="165" formatCode="#,##0.00\ \ "/>
    <numFmt numFmtId="166" formatCode="#,##0\ "/>
    <numFmt numFmtId="167" formatCode="#,##0.0"/>
    <numFmt numFmtId="168" formatCode="dd/\ mmm\ yyyy"/>
    <numFmt numFmtId="169" formatCode="_*\ #,##0;\-#,##0;_-&quot;0&quot;;"/>
  </numFmts>
  <fonts count="36">
    <font>
      <sz val="10"/>
      <name val="Arial"/>
    </font>
    <font>
      <sz val="10"/>
      <name val="Arial"/>
      <family val="2"/>
    </font>
    <font>
      <sz val="10"/>
      <name val="Helv"/>
    </font>
    <font>
      <sz val="8"/>
      <name val="Arial"/>
      <family val="2"/>
    </font>
    <font>
      <b/>
      <sz val="9"/>
      <color indexed="10"/>
      <name val="Arial"/>
      <family val="2"/>
    </font>
    <font>
      <sz val="8"/>
      <name val="Arial"/>
      <family val="2"/>
    </font>
    <font>
      <sz val="10"/>
      <name val="Arial"/>
      <family val="2"/>
    </font>
    <font>
      <sz val="9"/>
      <name val="Arial"/>
      <family val="2"/>
    </font>
    <font>
      <b/>
      <sz val="9"/>
      <name val="Arial"/>
      <family val="2"/>
    </font>
    <font>
      <b/>
      <sz val="10"/>
      <name val="Arial"/>
      <family val="2"/>
    </font>
    <font>
      <b/>
      <i/>
      <sz val="9"/>
      <name val="Arial"/>
      <family val="2"/>
    </font>
    <font>
      <b/>
      <sz val="16"/>
      <name val="Arial"/>
      <family val="2"/>
    </font>
    <font>
      <sz val="11"/>
      <name val="Arial"/>
      <family val="2"/>
    </font>
    <font>
      <b/>
      <sz val="11"/>
      <name val="Arial"/>
      <family val="2"/>
    </font>
    <font>
      <u/>
      <sz val="9"/>
      <name val="Arial"/>
      <family val="2"/>
    </font>
    <font>
      <sz val="44"/>
      <name val="Arial"/>
      <family val="2"/>
    </font>
    <font>
      <b/>
      <sz val="18"/>
      <name val="Arial"/>
      <family val="2"/>
    </font>
    <font>
      <b/>
      <sz val="8"/>
      <name val="Arial"/>
      <family val="2"/>
    </font>
    <font>
      <b/>
      <i/>
      <sz val="8"/>
      <name val="Arial"/>
      <family val="2"/>
    </font>
    <font>
      <sz val="14"/>
      <name val="Arial"/>
      <family val="2"/>
    </font>
    <font>
      <b/>
      <sz val="14"/>
      <name val="Arial"/>
      <family val="2"/>
    </font>
    <font>
      <b/>
      <i/>
      <u/>
      <sz val="9"/>
      <name val="Arial"/>
      <family val="2"/>
    </font>
    <font>
      <i/>
      <sz val="9"/>
      <name val="Arial"/>
      <family val="2"/>
    </font>
    <font>
      <i/>
      <sz val="10"/>
      <name val="Arial"/>
      <family val="2"/>
    </font>
    <font>
      <b/>
      <sz val="10"/>
      <color indexed="12"/>
      <name val="Arial"/>
      <family val="2"/>
    </font>
    <font>
      <sz val="10"/>
      <color indexed="8"/>
      <name val="Arial"/>
      <family val="2"/>
    </font>
    <font>
      <sz val="9"/>
      <color indexed="8"/>
      <name val="Arial"/>
      <family val="2"/>
    </font>
    <font>
      <b/>
      <sz val="9"/>
      <color indexed="8"/>
      <name val="Arial"/>
      <family val="2"/>
    </font>
    <font>
      <b/>
      <u/>
      <sz val="9"/>
      <name val="Arial"/>
      <family val="2"/>
    </font>
    <font>
      <b/>
      <u/>
      <sz val="10"/>
      <name val="Arial"/>
      <family val="2"/>
    </font>
    <font>
      <b/>
      <sz val="10"/>
      <color indexed="8"/>
      <name val="Arial"/>
      <family val="2"/>
    </font>
    <font>
      <b/>
      <sz val="11"/>
      <color indexed="10"/>
      <name val="Arial"/>
      <family val="2"/>
    </font>
    <font>
      <sz val="7"/>
      <name val="Arial"/>
      <family val="2"/>
    </font>
    <font>
      <sz val="10"/>
      <color theme="0"/>
      <name val="Arial"/>
      <family val="2"/>
    </font>
    <font>
      <sz val="6"/>
      <color rgb="FF000000"/>
      <name val="Arial"/>
      <family val="2"/>
    </font>
    <font>
      <b/>
      <sz val="11"/>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34"/>
        <bgColor indexed="64"/>
      </patternFill>
    </fill>
    <fill>
      <patternFill patternType="solid">
        <fgColor rgb="FFC0C0C0"/>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bottom style="hair">
        <color indexed="64"/>
      </bottom>
      <diagonal/>
    </border>
  </borders>
  <cellStyleXfs count="13">
    <xf numFmtId="0" fontId="0" fillId="0" borderId="0"/>
    <xf numFmtId="9" fontId="1"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cellStyleXfs>
  <cellXfs count="608">
    <xf numFmtId="0" fontId="0" fillId="0" borderId="0" xfId="0"/>
    <xf numFmtId="0" fontId="6" fillId="0" borderId="0" xfId="4" applyFont="1" applyFill="1" applyAlignment="1" applyProtection="1">
      <alignment vertical="center"/>
      <protection hidden="1"/>
    </xf>
    <xf numFmtId="0" fontId="6" fillId="0" borderId="0" xfId="5" applyFont="1" applyProtection="1">
      <protection hidden="1"/>
    </xf>
    <xf numFmtId="0" fontId="6" fillId="0" borderId="0" xfId="3" applyFont="1" applyProtection="1">
      <protection hidden="1"/>
    </xf>
    <xf numFmtId="49" fontId="11" fillId="0" borderId="0" xfId="3" applyNumberFormat="1" applyFont="1" applyAlignment="1" applyProtection="1">
      <alignment vertical="center"/>
      <protection hidden="1"/>
    </xf>
    <xf numFmtId="49" fontId="7" fillId="0" borderId="0" xfId="3" applyNumberFormat="1" applyFont="1" applyAlignment="1" applyProtection="1">
      <alignment vertical="center"/>
      <protection hidden="1"/>
    </xf>
    <xf numFmtId="0" fontId="6" fillId="0" borderId="0" xfId="3" applyFont="1" applyBorder="1" applyProtection="1">
      <protection hidden="1"/>
    </xf>
    <xf numFmtId="49" fontId="3" fillId="0" borderId="0" xfId="3" applyNumberFormat="1" applyFont="1" applyAlignment="1" applyProtection="1">
      <alignment vertical="center"/>
      <protection hidden="1"/>
    </xf>
    <xf numFmtId="49" fontId="12" fillId="0" borderId="0" xfId="3" applyNumberFormat="1" applyFont="1" applyAlignment="1" applyProtection="1">
      <alignment horizontal="center" vertical="center"/>
      <protection hidden="1"/>
    </xf>
    <xf numFmtId="49" fontId="8" fillId="0" borderId="0" xfId="7" applyNumberFormat="1" applyFont="1" applyAlignment="1" applyProtection="1">
      <alignment vertical="center"/>
      <protection hidden="1"/>
    </xf>
    <xf numFmtId="49" fontId="6" fillId="0" borderId="0" xfId="3" applyNumberFormat="1" applyFont="1" applyAlignment="1" applyProtection="1">
      <alignment vertical="center"/>
      <protection hidden="1"/>
    </xf>
    <xf numFmtId="49" fontId="13" fillId="0" borderId="0" xfId="3" applyNumberFormat="1" applyFont="1" applyAlignment="1" applyProtection="1">
      <alignment vertical="center"/>
      <protection hidden="1"/>
    </xf>
    <xf numFmtId="49" fontId="12" fillId="0" borderId="0" xfId="3" applyNumberFormat="1" applyFont="1" applyAlignment="1" applyProtection="1">
      <alignment vertical="center"/>
      <protection hidden="1"/>
    </xf>
    <xf numFmtId="49" fontId="6" fillId="0" borderId="0" xfId="3" applyNumberFormat="1" applyFont="1" applyBorder="1" applyAlignment="1" applyProtection="1">
      <alignment horizontal="center" vertical="center"/>
      <protection hidden="1"/>
    </xf>
    <xf numFmtId="49" fontId="7" fillId="0" borderId="0" xfId="7" applyNumberFormat="1" applyFont="1" applyAlignment="1" applyProtection="1">
      <alignment vertical="center"/>
      <protection hidden="1"/>
    </xf>
    <xf numFmtId="0" fontId="7" fillId="0" borderId="0" xfId="3" applyFont="1" applyProtection="1">
      <protection hidden="1"/>
    </xf>
    <xf numFmtId="49" fontId="12" fillId="0" borderId="0" xfId="7" applyNumberFormat="1" applyFont="1" applyAlignment="1" applyProtection="1">
      <alignment vertical="center"/>
      <protection hidden="1"/>
    </xf>
    <xf numFmtId="49" fontId="12" fillId="0" borderId="0" xfId="3" applyNumberFormat="1" applyFont="1" applyBorder="1" applyAlignment="1" applyProtection="1">
      <alignment vertical="center"/>
      <protection hidden="1"/>
    </xf>
    <xf numFmtId="49" fontId="6" fillId="0" borderId="0" xfId="3" applyNumberFormat="1" applyFont="1" applyFill="1" applyBorder="1" applyAlignment="1" applyProtection="1">
      <alignment horizontal="center" vertical="center"/>
      <protection hidden="1"/>
    </xf>
    <xf numFmtId="49" fontId="12" fillId="0" borderId="0" xfId="3" applyNumberFormat="1" applyFont="1" applyFill="1" applyBorder="1" applyAlignment="1" applyProtection="1">
      <alignment vertical="center"/>
      <protection hidden="1"/>
    </xf>
    <xf numFmtId="49" fontId="8" fillId="0" borderId="0" xfId="7" applyNumberFormat="1" applyFont="1" applyBorder="1" applyAlignment="1" applyProtection="1">
      <alignment vertical="center"/>
      <protection hidden="1"/>
    </xf>
    <xf numFmtId="49" fontId="9" fillId="0" borderId="0" xfId="3" applyNumberFormat="1" applyFont="1" applyAlignment="1" applyProtection="1">
      <alignment vertical="center"/>
      <protection hidden="1"/>
    </xf>
    <xf numFmtId="0" fontId="9" fillId="0" borderId="0" xfId="3" applyFont="1" applyProtection="1">
      <protection hidden="1"/>
    </xf>
    <xf numFmtId="0" fontId="6" fillId="0" borderId="0" xfId="0" applyFont="1" applyProtection="1">
      <protection hidden="1"/>
    </xf>
    <xf numFmtId="0" fontId="6" fillId="0" borderId="0" xfId="4" applyFont="1" applyProtection="1">
      <protection hidden="1"/>
    </xf>
    <xf numFmtId="0" fontId="6" fillId="0" borderId="0" xfId="4" applyNumberFormat="1" applyFont="1" applyBorder="1" applyProtection="1">
      <protection hidden="1"/>
    </xf>
    <xf numFmtId="4" fontId="6" fillId="0" borderId="0" xfId="4" applyNumberFormat="1" applyFont="1" applyBorder="1" applyProtection="1">
      <protection hidden="1"/>
    </xf>
    <xf numFmtId="4" fontId="15" fillId="0" borderId="0" xfId="4" applyNumberFormat="1" applyFont="1" applyBorder="1" applyAlignment="1" applyProtection="1">
      <alignment horizontal="right" vertical="top"/>
      <protection hidden="1"/>
    </xf>
    <xf numFmtId="0" fontId="6" fillId="0" borderId="0" xfId="4" applyFont="1" applyBorder="1" applyProtection="1">
      <protection hidden="1"/>
    </xf>
    <xf numFmtId="0" fontId="8" fillId="0" borderId="0" xfId="4" applyNumberFormat="1" applyFont="1" applyAlignment="1" applyProtection="1">
      <protection hidden="1"/>
    </xf>
    <xf numFmtId="0" fontId="6" fillId="0" borderId="0" xfId="4" applyNumberFormat="1" applyFont="1" applyBorder="1" applyAlignment="1" applyProtection="1">
      <alignment horizontal="centerContinuous"/>
      <protection hidden="1"/>
    </xf>
    <xf numFmtId="4" fontId="6" fillId="0" borderId="0" xfId="4" applyNumberFormat="1" applyFont="1" applyBorder="1" applyAlignment="1" applyProtection="1">
      <alignment horizontal="centerContinuous"/>
      <protection hidden="1"/>
    </xf>
    <xf numFmtId="0" fontId="8" fillId="0" borderId="0" xfId="4" applyNumberFormat="1" applyFont="1" applyAlignment="1" applyProtection="1">
      <alignment horizontal="centerContinuous"/>
      <protection hidden="1"/>
    </xf>
    <xf numFmtId="0" fontId="3" fillId="0" borderId="0" xfId="4" applyNumberFormat="1" applyFont="1" applyBorder="1" applyProtection="1">
      <protection hidden="1"/>
    </xf>
    <xf numFmtId="0" fontId="7" fillId="0" borderId="0" xfId="4" applyNumberFormat="1" applyFont="1" applyBorder="1" applyAlignment="1" applyProtection="1">
      <alignment horizontal="left"/>
      <protection hidden="1"/>
    </xf>
    <xf numFmtId="49" fontId="3" fillId="0" borderId="0" xfId="4" applyNumberFormat="1" applyFont="1" applyAlignment="1" applyProtection="1">
      <alignment vertical="top"/>
      <protection hidden="1"/>
    </xf>
    <xf numFmtId="0" fontId="6" fillId="0" borderId="0" xfId="4" applyFont="1" applyAlignment="1" applyProtection="1">
      <protection hidden="1"/>
    </xf>
    <xf numFmtId="0" fontId="16" fillId="0" borderId="0" xfId="4" applyNumberFormat="1" applyFont="1" applyProtection="1">
      <protection hidden="1"/>
    </xf>
    <xf numFmtId="0" fontId="6" fillId="0" borderId="0" xfId="4" applyNumberFormat="1" applyFont="1" applyProtection="1">
      <protection hidden="1"/>
    </xf>
    <xf numFmtId="4" fontId="6" fillId="0" borderId="0" xfId="4" applyNumberFormat="1" applyFont="1" applyProtection="1">
      <protection hidden="1"/>
    </xf>
    <xf numFmtId="0" fontId="7" fillId="0" borderId="0" xfId="4" applyFont="1" applyProtection="1">
      <protection hidden="1"/>
    </xf>
    <xf numFmtId="0" fontId="11" fillId="0" borderId="0" xfId="4" applyNumberFormat="1" applyFont="1" applyProtection="1">
      <protection hidden="1"/>
    </xf>
    <xf numFmtId="0" fontId="13" fillId="0" borderId="0" xfId="4" applyFont="1" applyProtection="1">
      <protection hidden="1"/>
    </xf>
    <xf numFmtId="0" fontId="13" fillId="0" borderId="0" xfId="4" quotePrefix="1" applyFont="1" applyAlignment="1" applyProtection="1">
      <alignment horizontal="left"/>
      <protection hidden="1"/>
    </xf>
    <xf numFmtId="0" fontId="7" fillId="0" borderId="0" xfId="4" applyFont="1" applyFill="1" applyProtection="1">
      <protection hidden="1"/>
    </xf>
    <xf numFmtId="0" fontId="6" fillId="0" borderId="0" xfId="4" applyFont="1" applyFill="1" applyProtection="1">
      <protection hidden="1"/>
    </xf>
    <xf numFmtId="0" fontId="6" fillId="0" borderId="0" xfId="0" applyFont="1" applyFill="1" applyProtection="1">
      <protection hidden="1"/>
    </xf>
    <xf numFmtId="0" fontId="7" fillId="0" borderId="0" xfId="4" applyFont="1" applyFill="1" applyBorder="1" applyAlignment="1" applyProtection="1">
      <alignment horizontal="centerContinuous" vertical="center"/>
      <protection hidden="1"/>
    </xf>
    <xf numFmtId="0" fontId="7" fillId="0" borderId="0" xfId="4" applyFont="1" applyFill="1" applyAlignment="1" applyProtection="1">
      <alignment vertical="center"/>
      <protection hidden="1"/>
    </xf>
    <xf numFmtId="0" fontId="7" fillId="0" borderId="0" xfId="4" applyFont="1" applyProtection="1"/>
    <xf numFmtId="0" fontId="7" fillId="0" borderId="0" xfId="4" applyFont="1" applyFill="1" applyBorder="1" applyProtection="1">
      <protection hidden="1"/>
    </xf>
    <xf numFmtId="0" fontId="7" fillId="0" borderId="0" xfId="4" applyFont="1" applyBorder="1" applyProtection="1"/>
    <xf numFmtId="0" fontId="7" fillId="0" borderId="0" xfId="4" applyFont="1" applyBorder="1" applyProtection="1">
      <protection hidden="1"/>
    </xf>
    <xf numFmtId="0" fontId="7" fillId="0" borderId="0" xfId="5" applyFont="1" applyProtection="1">
      <protection hidden="1"/>
    </xf>
    <xf numFmtId="4" fontId="6" fillId="0" borderId="0" xfId="5" applyNumberFormat="1" applyFont="1" applyBorder="1" applyProtection="1">
      <protection hidden="1"/>
    </xf>
    <xf numFmtId="0" fontId="6" fillId="0" borderId="0" xfId="5" applyNumberFormat="1" applyFont="1" applyBorder="1" applyProtection="1"/>
    <xf numFmtId="0" fontId="7" fillId="0" borderId="0" xfId="5" applyFont="1" applyBorder="1" applyProtection="1"/>
    <xf numFmtId="4" fontId="6" fillId="0" borderId="0" xfId="5" applyNumberFormat="1" applyFont="1" applyBorder="1" applyProtection="1"/>
    <xf numFmtId="0" fontId="7" fillId="0" borderId="0" xfId="5" applyFont="1" applyProtection="1"/>
    <xf numFmtId="0" fontId="6" fillId="0" borderId="0" xfId="0" applyFont="1" applyProtection="1"/>
    <xf numFmtId="0" fontId="7" fillId="0" borderId="0" xfId="5" applyNumberFormat="1" applyFont="1" applyBorder="1" applyProtection="1"/>
    <xf numFmtId="0" fontId="3" fillId="0" borderId="3" xfId="5" applyNumberFormat="1" applyFont="1" applyBorder="1" applyProtection="1"/>
    <xf numFmtId="0" fontId="7" fillId="0" borderId="0" xfId="5" applyFont="1" applyAlignment="1" applyProtection="1">
      <alignment horizontal="center"/>
    </xf>
    <xf numFmtId="0" fontId="6" fillId="0" borderId="0" xfId="5" applyNumberFormat="1" applyFont="1" applyBorder="1" applyAlignment="1" applyProtection="1">
      <alignment horizontal="center"/>
    </xf>
    <xf numFmtId="0" fontId="6" fillId="0" borderId="0" xfId="0" applyFont="1" applyAlignment="1" applyProtection="1">
      <alignment horizontal="left"/>
    </xf>
    <xf numFmtId="0" fontId="7" fillId="2" borderId="0" xfId="5" applyFont="1" applyFill="1" applyBorder="1" applyProtection="1"/>
    <xf numFmtId="0" fontId="6" fillId="0" borderId="0" xfId="0" applyFont="1" applyBorder="1" applyProtection="1">
      <protection hidden="1"/>
    </xf>
    <xf numFmtId="0" fontId="6" fillId="0" borderId="0" xfId="0" applyFont="1" applyAlignment="1" applyProtection="1">
      <alignment vertical="center"/>
      <protection hidden="1"/>
    </xf>
    <xf numFmtId="0" fontId="6" fillId="0" borderId="3" xfId="0" applyFont="1" applyBorder="1" applyProtection="1">
      <protection hidden="1"/>
    </xf>
    <xf numFmtId="0" fontId="7" fillId="0" borderId="0" xfId="0" applyFont="1" applyProtection="1">
      <protection hidden="1"/>
    </xf>
    <xf numFmtId="0" fontId="11" fillId="0" borderId="0" xfId="6" applyNumberFormat="1" applyFont="1" applyProtection="1">
      <protection hidden="1"/>
    </xf>
    <xf numFmtId="0" fontId="6" fillId="0" borderId="0" xfId="6" applyFont="1" applyProtection="1">
      <protection hidden="1"/>
    </xf>
    <xf numFmtId="0" fontId="18" fillId="0" borderId="0" xfId="6" applyNumberFormat="1" applyFont="1" applyAlignment="1" applyProtection="1">
      <alignment horizontal="left"/>
      <protection hidden="1"/>
    </xf>
    <xf numFmtId="0" fontId="6" fillId="0" borderId="0" xfId="0" applyFont="1" applyFill="1" applyBorder="1" applyProtection="1">
      <protection hidden="1"/>
    </xf>
    <xf numFmtId="0" fontId="7" fillId="0" borderId="0" xfId="6" applyNumberFormat="1" applyFont="1" applyProtection="1">
      <protection hidden="1"/>
    </xf>
    <xf numFmtId="0" fontId="7" fillId="0" borderId="0" xfId="6" applyNumberFormat="1" applyFont="1" applyAlignment="1" applyProtection="1">
      <alignment horizontal="left"/>
      <protection hidden="1"/>
    </xf>
    <xf numFmtId="0" fontId="6" fillId="0" borderId="0" xfId="6" applyNumberFormat="1" applyFont="1" applyBorder="1" applyProtection="1">
      <protection hidden="1"/>
    </xf>
    <xf numFmtId="0" fontId="3" fillId="0" borderId="0" xfId="6" applyNumberFormat="1" applyFont="1" applyAlignment="1" applyProtection="1">
      <alignment horizontal="centerContinuous"/>
      <protection hidden="1"/>
    </xf>
    <xf numFmtId="0" fontId="6" fillId="0" borderId="0" xfId="6" applyNumberFormat="1" applyFont="1" applyProtection="1">
      <protection hidden="1"/>
    </xf>
    <xf numFmtId="0" fontId="7" fillId="0" borderId="0" xfId="6" applyNumberFormat="1" applyFont="1" applyAlignment="1" applyProtection="1">
      <alignment horizontal="center"/>
      <protection hidden="1"/>
    </xf>
    <xf numFmtId="4" fontId="6" fillId="0" borderId="0" xfId="0" applyNumberFormat="1" applyFont="1" applyAlignment="1" applyProtection="1">
      <protection hidden="1"/>
    </xf>
    <xf numFmtId="0" fontId="8" fillId="0" borderId="0" xfId="6" applyNumberFormat="1" applyFont="1" applyAlignment="1" applyProtection="1">
      <alignment horizontal="center"/>
      <protection hidden="1"/>
    </xf>
    <xf numFmtId="3" fontId="12" fillId="0" borderId="0" xfId="6" applyNumberFormat="1" applyFont="1" applyBorder="1" applyAlignment="1" applyProtection="1">
      <alignment vertical="center"/>
      <protection hidden="1"/>
    </xf>
    <xf numFmtId="0" fontId="7" fillId="0" borderId="0" xfId="6" applyNumberFormat="1" applyFont="1" applyAlignment="1" applyProtection="1">
      <alignment vertical="center"/>
      <protection hidden="1"/>
    </xf>
    <xf numFmtId="0" fontId="6" fillId="0" borderId="0" xfId="11" applyFont="1" applyBorder="1" applyAlignment="1" applyProtection="1">
      <protection hidden="1"/>
    </xf>
    <xf numFmtId="0" fontId="6" fillId="0" borderId="0" xfId="11" applyFont="1" applyProtection="1">
      <protection hidden="1"/>
    </xf>
    <xf numFmtId="0" fontId="6" fillId="0" borderId="0" xfId="11" applyFont="1" applyBorder="1" applyProtection="1">
      <protection hidden="1"/>
    </xf>
    <xf numFmtId="0" fontId="7" fillId="0" borderId="4" xfId="11" applyFont="1" applyBorder="1" applyAlignment="1" applyProtection="1">
      <alignment horizontal="center" vertical="center"/>
      <protection hidden="1"/>
    </xf>
    <xf numFmtId="0" fontId="9" fillId="0" borderId="0" xfId="11" applyFont="1" applyProtection="1">
      <protection hidden="1"/>
    </xf>
    <xf numFmtId="1" fontId="6" fillId="2" borderId="5" xfId="11" applyNumberFormat="1" applyFont="1" applyFill="1" applyBorder="1" applyAlignment="1" applyProtection="1">
      <alignment horizontal="right" vertical="center"/>
      <protection locked="0"/>
    </xf>
    <xf numFmtId="164" fontId="6" fillId="0" borderId="0" xfId="11" applyNumberFormat="1" applyFont="1" applyBorder="1" applyProtection="1">
      <protection hidden="1"/>
    </xf>
    <xf numFmtId="165" fontId="8" fillId="0" borderId="0" xfId="11" applyNumberFormat="1" applyFont="1" applyBorder="1" applyAlignment="1" applyProtection="1">
      <alignment vertical="center"/>
      <protection hidden="1"/>
    </xf>
    <xf numFmtId="0" fontId="8" fillId="0" borderId="0" xfId="11" applyFont="1" applyBorder="1" applyProtection="1">
      <protection hidden="1"/>
    </xf>
    <xf numFmtId="0" fontId="10" fillId="0" borderId="0" xfId="11" applyFont="1" applyBorder="1" applyAlignment="1" applyProtection="1">
      <alignment horizontal="left" vertical="center"/>
      <protection hidden="1"/>
    </xf>
    <xf numFmtId="0" fontId="22" fillId="0" borderId="0" xfId="11" applyFont="1" applyBorder="1" applyProtection="1">
      <protection hidden="1"/>
    </xf>
    <xf numFmtId="164" fontId="10" fillId="0" borderId="0" xfId="11" applyNumberFormat="1" applyFont="1" applyBorder="1" applyAlignment="1" applyProtection="1">
      <alignment horizontal="right" vertical="center"/>
      <protection hidden="1"/>
    </xf>
    <xf numFmtId="164" fontId="23" fillId="0" borderId="0" xfId="11" applyNumberFormat="1" applyFont="1" applyBorder="1" applyProtection="1">
      <protection hidden="1"/>
    </xf>
    <xf numFmtId="0" fontId="23" fillId="0" borderId="0" xfId="11" applyFont="1" applyBorder="1" applyProtection="1">
      <protection hidden="1"/>
    </xf>
    <xf numFmtId="0" fontId="3" fillId="0" borderId="0" xfId="11" applyNumberFormat="1" applyFont="1" applyProtection="1">
      <protection hidden="1"/>
    </xf>
    <xf numFmtId="0" fontId="6" fillId="0" borderId="0" xfId="11" applyNumberFormat="1" applyFont="1" applyProtection="1">
      <protection hidden="1"/>
    </xf>
    <xf numFmtId="4" fontId="6" fillId="0" borderId="0" xfId="11" applyNumberFormat="1" applyFont="1" applyProtection="1">
      <protection hidden="1"/>
    </xf>
    <xf numFmtId="0" fontId="19" fillId="0" borderId="0" xfId="9" applyFont="1" applyBorder="1" applyAlignment="1" applyProtection="1">
      <alignment horizontal="centerContinuous"/>
      <protection hidden="1"/>
    </xf>
    <xf numFmtId="0" fontId="6" fillId="0" borderId="0" xfId="9" applyFont="1" applyBorder="1" applyAlignment="1" applyProtection="1">
      <alignment horizontal="centerContinuous"/>
      <protection hidden="1"/>
    </xf>
    <xf numFmtId="0" fontId="6" fillId="0" borderId="0" xfId="9" applyFont="1" applyBorder="1" applyAlignment="1" applyProtection="1">
      <protection hidden="1"/>
    </xf>
    <xf numFmtId="0" fontId="6" fillId="0" borderId="0" xfId="9" applyFont="1" applyProtection="1">
      <protection hidden="1"/>
    </xf>
    <xf numFmtId="0" fontId="6" fillId="0" borderId="0" xfId="9" applyFont="1" applyBorder="1" applyProtection="1">
      <protection hidden="1"/>
    </xf>
    <xf numFmtId="0" fontId="7" fillId="0" borderId="4" xfId="9" applyFont="1" applyFill="1" applyBorder="1" applyAlignment="1" applyProtection="1">
      <alignment horizontal="center" vertical="center"/>
      <protection hidden="1"/>
    </xf>
    <xf numFmtId="0" fontId="8" fillId="0" borderId="0" xfId="9" applyFont="1" applyProtection="1">
      <protection hidden="1"/>
    </xf>
    <xf numFmtId="0" fontId="9" fillId="0" borderId="0" xfId="9" applyFont="1" applyProtection="1">
      <protection hidden="1"/>
    </xf>
    <xf numFmtId="0" fontId="8" fillId="0" borderId="0" xfId="9" applyFont="1" applyBorder="1" applyProtection="1">
      <protection hidden="1"/>
    </xf>
    <xf numFmtId="1" fontId="6" fillId="2" borderId="5" xfId="9" applyNumberFormat="1" applyFont="1" applyFill="1" applyBorder="1" applyAlignment="1" applyProtection="1">
      <alignment horizontal="right" vertical="center"/>
      <protection locked="0"/>
    </xf>
    <xf numFmtId="165" fontId="6" fillId="2" borderId="5" xfId="9" applyNumberFormat="1" applyFont="1" applyFill="1" applyBorder="1" applyAlignment="1" applyProtection="1">
      <alignment horizontal="left" vertical="center"/>
      <protection locked="0"/>
    </xf>
    <xf numFmtId="1" fontId="6" fillId="2" borderId="6" xfId="9" applyNumberFormat="1" applyFont="1" applyFill="1" applyBorder="1" applyAlignment="1" applyProtection="1">
      <alignment horizontal="right" vertical="center"/>
      <protection locked="0"/>
    </xf>
    <xf numFmtId="165" fontId="6" fillId="2" borderId="6" xfId="9" applyNumberFormat="1" applyFont="1" applyFill="1" applyBorder="1" applyAlignment="1" applyProtection="1">
      <alignment horizontal="left" vertical="center"/>
      <protection locked="0"/>
    </xf>
    <xf numFmtId="1" fontId="7" fillId="0" borderId="0" xfId="9" applyNumberFormat="1" applyFont="1" applyFill="1" applyBorder="1" applyAlignment="1" applyProtection="1">
      <alignment horizontal="right" vertical="center"/>
      <protection hidden="1"/>
    </xf>
    <xf numFmtId="165" fontId="7" fillId="0" borderId="0" xfId="9" applyNumberFormat="1" applyFont="1" applyBorder="1" applyAlignment="1" applyProtection="1">
      <alignment vertical="center"/>
      <protection hidden="1"/>
    </xf>
    <xf numFmtId="0" fontId="9" fillId="0" borderId="0" xfId="6" applyNumberFormat="1" applyFont="1" applyBorder="1" applyAlignment="1" applyProtection="1">
      <alignment horizontal="right" vertical="center"/>
      <protection hidden="1"/>
    </xf>
    <xf numFmtId="166" fontId="7" fillId="0" borderId="0" xfId="9" applyNumberFormat="1" applyFont="1" applyBorder="1" applyAlignment="1" applyProtection="1">
      <alignment vertical="center"/>
      <protection hidden="1"/>
    </xf>
    <xf numFmtId="0" fontId="7" fillId="0" borderId="0" xfId="9" applyFont="1" applyBorder="1" applyProtection="1">
      <protection hidden="1"/>
    </xf>
    <xf numFmtId="0" fontId="6" fillId="0" borderId="0" xfId="9" applyNumberFormat="1" applyFont="1" applyBorder="1" applyProtection="1">
      <protection hidden="1"/>
    </xf>
    <xf numFmtId="4" fontId="6" fillId="0" borderId="0" xfId="9" applyNumberFormat="1" applyFont="1" applyBorder="1" applyProtection="1">
      <protection hidden="1"/>
    </xf>
    <xf numFmtId="0" fontId="17" fillId="0" borderId="0" xfId="9" applyNumberFormat="1" applyFont="1" applyBorder="1" applyProtection="1">
      <protection hidden="1"/>
    </xf>
    <xf numFmtId="0" fontId="3" fillId="0" borderId="0" xfId="9" applyNumberFormat="1" applyFont="1" applyProtection="1">
      <protection hidden="1"/>
    </xf>
    <xf numFmtId="0" fontId="6" fillId="0" borderId="0" xfId="9" applyNumberFormat="1" applyFont="1" applyProtection="1">
      <protection hidden="1"/>
    </xf>
    <xf numFmtId="4" fontId="6" fillId="0" borderId="0" xfId="9" applyNumberFormat="1" applyFont="1" applyProtection="1">
      <protection hidden="1"/>
    </xf>
    <xf numFmtId="0" fontId="6" fillId="0" borderId="0" xfId="12" applyFont="1" applyProtection="1">
      <protection hidden="1"/>
    </xf>
    <xf numFmtId="0" fontId="6" fillId="0" borderId="0" xfId="12" applyFont="1" applyBorder="1" applyProtection="1">
      <protection hidden="1"/>
    </xf>
    <xf numFmtId="0" fontId="8" fillId="0" borderId="0" xfId="12" applyFont="1" applyProtection="1">
      <protection hidden="1"/>
    </xf>
    <xf numFmtId="0" fontId="9" fillId="0" borderId="3" xfId="6" applyNumberFormat="1" applyFont="1" applyFill="1" applyBorder="1" applyAlignment="1" applyProtection="1">
      <alignment horizontal="center" vertical="top"/>
      <protection hidden="1"/>
    </xf>
    <xf numFmtId="0" fontId="6" fillId="2" borderId="5" xfId="12" applyFont="1" applyFill="1" applyBorder="1" applyAlignment="1" applyProtection="1">
      <alignment horizontal="left" vertical="center"/>
      <protection locked="0"/>
    </xf>
    <xf numFmtId="0" fontId="21" fillId="0" borderId="0" xfId="6" applyNumberFormat="1" applyFont="1" applyFill="1" applyBorder="1" applyAlignment="1" applyProtection="1">
      <alignment horizontal="left"/>
      <protection hidden="1"/>
    </xf>
    <xf numFmtId="0" fontId="10" fillId="0" borderId="0" xfId="6" applyNumberFormat="1" applyFont="1" applyFill="1" applyBorder="1" applyAlignment="1" applyProtection="1">
      <alignment horizontal="left"/>
      <protection hidden="1"/>
    </xf>
    <xf numFmtId="0" fontId="9" fillId="0" borderId="0" xfId="12" applyFont="1" applyBorder="1" applyAlignment="1" applyProtection="1">
      <alignment vertical="center"/>
      <protection hidden="1"/>
    </xf>
    <xf numFmtId="0" fontId="3" fillId="0" borderId="0" xfId="8" applyNumberFormat="1" applyFont="1" applyBorder="1" applyAlignment="1" applyProtection="1">
      <alignment horizontal="centerContinuous"/>
      <protection hidden="1"/>
    </xf>
    <xf numFmtId="0" fontId="11" fillId="0" borderId="0" xfId="8" applyNumberFormat="1" applyFont="1" applyAlignment="1" applyProtection="1">
      <protection hidden="1"/>
    </xf>
    <xf numFmtId="0" fontId="6" fillId="0" borderId="0" xfId="8" applyNumberFormat="1" applyFont="1" applyBorder="1" applyAlignment="1" applyProtection="1">
      <alignment vertical="center"/>
      <protection hidden="1"/>
    </xf>
    <xf numFmtId="0" fontId="7" fillId="0" borderId="0" xfId="8" applyFont="1" applyBorder="1" applyAlignment="1" applyProtection="1">
      <alignment vertical="top"/>
      <protection hidden="1"/>
    </xf>
    <xf numFmtId="49" fontId="6" fillId="0" borderId="0" xfId="8" applyNumberFormat="1" applyFont="1" applyFill="1" applyBorder="1" applyAlignment="1" applyProtection="1">
      <alignment horizontal="right" vertical="top"/>
      <protection hidden="1"/>
    </xf>
    <xf numFmtId="0" fontId="6" fillId="0" borderId="0" xfId="8" applyFont="1" applyFill="1" applyBorder="1" applyProtection="1">
      <protection hidden="1"/>
    </xf>
    <xf numFmtId="0" fontId="9" fillId="0" borderId="0" xfId="8" applyNumberFormat="1" applyFont="1" applyBorder="1" applyProtection="1">
      <protection hidden="1"/>
    </xf>
    <xf numFmtId="0" fontId="6" fillId="0" borderId="0" xfId="8" applyNumberFormat="1" applyFont="1" applyBorder="1" applyProtection="1">
      <protection hidden="1"/>
    </xf>
    <xf numFmtId="0" fontId="6" fillId="0" borderId="0" xfId="8" applyFont="1" applyBorder="1" applyProtection="1">
      <protection hidden="1"/>
    </xf>
    <xf numFmtId="0" fontId="8" fillId="0" borderId="0" xfId="8" applyFont="1" applyProtection="1">
      <protection hidden="1"/>
    </xf>
    <xf numFmtId="0" fontId="3" fillId="0" borderId="0" xfId="8" applyNumberFormat="1" applyFont="1" applyProtection="1">
      <protection hidden="1"/>
    </xf>
    <xf numFmtId="0" fontId="3" fillId="0" borderId="0" xfId="7" applyNumberFormat="1" applyFont="1" applyBorder="1" applyAlignment="1" applyProtection="1">
      <alignment horizontal="centerContinuous"/>
      <protection hidden="1"/>
    </xf>
    <xf numFmtId="0" fontId="11" fillId="0" borderId="0" xfId="7" applyNumberFormat="1" applyFont="1" applyAlignment="1" applyProtection="1">
      <alignment vertical="center"/>
      <protection hidden="1"/>
    </xf>
    <xf numFmtId="0" fontId="3" fillId="0" borderId="0" xfId="7" applyNumberFormat="1" applyFont="1" applyBorder="1" applyAlignment="1" applyProtection="1">
      <protection hidden="1"/>
    </xf>
    <xf numFmtId="4" fontId="3" fillId="0" borderId="0" xfId="7" applyNumberFormat="1" applyFont="1" applyBorder="1" applyAlignment="1" applyProtection="1">
      <protection hidden="1"/>
    </xf>
    <xf numFmtId="0" fontId="6" fillId="0" borderId="0" xfId="7" applyFont="1" applyProtection="1">
      <protection hidden="1"/>
    </xf>
    <xf numFmtId="49" fontId="7" fillId="0" borderId="0" xfId="7" applyNumberFormat="1" applyFont="1" applyBorder="1" applyAlignment="1" applyProtection="1">
      <alignment vertical="center"/>
      <protection hidden="1"/>
    </xf>
    <xf numFmtId="49" fontId="6" fillId="0" borderId="0" xfId="7" applyNumberFormat="1" applyFont="1" applyAlignment="1" applyProtection="1">
      <alignment vertical="center"/>
      <protection hidden="1"/>
    </xf>
    <xf numFmtId="0" fontId="6" fillId="0" borderId="0" xfId="0" applyFont="1" applyAlignment="1" applyProtection="1">
      <protection hidden="1"/>
    </xf>
    <xf numFmtId="0" fontId="6" fillId="0" borderId="6" xfId="6" applyNumberFormat="1" applyFont="1" applyFill="1" applyBorder="1" applyAlignment="1" applyProtection="1">
      <alignment horizontal="center"/>
      <protection hidden="1"/>
    </xf>
    <xf numFmtId="0" fontId="24" fillId="0" borderId="0" xfId="5" applyFont="1" applyProtection="1">
      <protection hidden="1"/>
    </xf>
    <xf numFmtId="0" fontId="25" fillId="0" borderId="0" xfId="9" applyFont="1" applyBorder="1" applyProtection="1">
      <protection hidden="1"/>
    </xf>
    <xf numFmtId="0" fontId="25" fillId="0" borderId="0" xfId="9" applyNumberFormat="1" applyFont="1" applyBorder="1" applyProtection="1">
      <protection hidden="1"/>
    </xf>
    <xf numFmtId="4" fontId="25" fillId="0" borderId="0" xfId="9" applyNumberFormat="1" applyFont="1" applyBorder="1" applyProtection="1">
      <protection hidden="1"/>
    </xf>
    <xf numFmtId="0" fontId="25" fillId="0" borderId="0" xfId="9" applyFont="1" applyProtection="1">
      <protection hidden="1"/>
    </xf>
    <xf numFmtId="0" fontId="26" fillId="0" borderId="0" xfId="0" applyFont="1" applyBorder="1" applyAlignment="1" applyProtection="1">
      <alignment vertical="center"/>
      <protection hidden="1"/>
    </xf>
    <xf numFmtId="3" fontId="6" fillId="3" borderId="1" xfId="6" applyNumberFormat="1" applyFont="1" applyFill="1" applyBorder="1" applyAlignment="1" applyProtection="1">
      <alignment horizontal="right" vertical="center"/>
      <protection hidden="1"/>
    </xf>
    <xf numFmtId="3" fontId="3" fillId="0" borderId="0" xfId="6" applyNumberFormat="1" applyFont="1" applyBorder="1" applyAlignment="1" applyProtection="1">
      <alignment vertical="center"/>
      <protection hidden="1"/>
    </xf>
    <xf numFmtId="3" fontId="6" fillId="3" borderId="1" xfId="0" applyNumberFormat="1" applyFont="1" applyFill="1" applyBorder="1" applyAlignment="1" applyProtection="1">
      <alignment horizontal="right" vertical="center"/>
      <protection hidden="1"/>
    </xf>
    <xf numFmtId="3" fontId="9" fillId="3" borderId="1" xfId="0" applyNumberFormat="1" applyFont="1" applyFill="1" applyBorder="1" applyAlignment="1" applyProtection="1">
      <alignment horizontal="right" vertical="center"/>
      <protection hidden="1"/>
    </xf>
    <xf numFmtId="3" fontId="6" fillId="2" borderId="7" xfId="0" applyNumberFormat="1" applyFont="1" applyFill="1" applyBorder="1" applyAlignment="1" applyProtection="1">
      <alignment horizontal="right" vertical="center"/>
      <protection locked="0"/>
    </xf>
    <xf numFmtId="3" fontId="6" fillId="3" borderId="5" xfId="11" applyNumberFormat="1" applyFont="1" applyFill="1" applyBorder="1" applyAlignment="1" applyProtection="1">
      <alignment horizontal="right" vertical="center"/>
      <protection hidden="1"/>
    </xf>
    <xf numFmtId="3" fontId="9" fillId="3" borderId="7" xfId="11" applyNumberFormat="1" applyFont="1" applyFill="1" applyBorder="1" applyAlignment="1" applyProtection="1">
      <alignment horizontal="right" vertical="center"/>
      <protection hidden="1"/>
    </xf>
    <xf numFmtId="3" fontId="6" fillId="2" borderId="5" xfId="9" applyNumberFormat="1" applyFont="1" applyFill="1" applyBorder="1" applyAlignment="1" applyProtection="1">
      <alignment horizontal="right" vertical="center"/>
      <protection locked="0"/>
    </xf>
    <xf numFmtId="3" fontId="9" fillId="3" borderId="7" xfId="9" applyNumberFormat="1" applyFont="1" applyFill="1" applyBorder="1" applyAlignment="1" applyProtection="1">
      <alignment horizontal="right" vertical="center"/>
      <protection hidden="1"/>
    </xf>
    <xf numFmtId="3" fontId="6" fillId="2" borderId="5" xfId="12" applyNumberFormat="1" applyFont="1" applyFill="1" applyBorder="1" applyAlignment="1" applyProtection="1">
      <alignment horizontal="right" vertical="center"/>
      <protection locked="0"/>
    </xf>
    <xf numFmtId="3" fontId="6" fillId="3" borderId="5" xfId="12" applyNumberFormat="1" applyFont="1" applyFill="1" applyBorder="1" applyAlignment="1" applyProtection="1">
      <alignment horizontal="right" vertical="center"/>
      <protection hidden="1"/>
    </xf>
    <xf numFmtId="169" fontId="6" fillId="2" borderId="5" xfId="10" applyNumberFormat="1" applyFont="1" applyFill="1" applyBorder="1" applyAlignment="1" applyProtection="1">
      <alignment horizontal="right" vertical="center"/>
      <protection locked="0"/>
    </xf>
    <xf numFmtId="3" fontId="6" fillId="0" borderId="0" xfId="9" applyNumberFormat="1" applyFont="1" applyProtection="1">
      <protection hidden="1"/>
    </xf>
    <xf numFmtId="0" fontId="6" fillId="0" borderId="0" xfId="12" applyFont="1" applyAlignment="1" applyProtection="1">
      <protection hidden="1"/>
    </xf>
    <xf numFmtId="0" fontId="6" fillId="0" borderId="0" xfId="12" applyFont="1" applyBorder="1" applyAlignment="1" applyProtection="1">
      <protection hidden="1"/>
    </xf>
    <xf numFmtId="0" fontId="9" fillId="0" borderId="0" xfId="12" applyFont="1" applyBorder="1" applyAlignment="1" applyProtection="1">
      <protection hidden="1"/>
    </xf>
    <xf numFmtId="0" fontId="9" fillId="0" borderId="0" xfId="6" applyNumberFormat="1" applyFont="1" applyFill="1" applyBorder="1" applyAlignment="1" applyProtection="1">
      <alignment horizontal="center" vertical="top"/>
      <protection hidden="1"/>
    </xf>
    <xf numFmtId="0" fontId="9" fillId="0" borderId="8" xfId="6" applyNumberFormat="1" applyFont="1" applyFill="1" applyBorder="1" applyAlignment="1" applyProtection="1">
      <alignment horizontal="center" vertical="top"/>
      <protection hidden="1"/>
    </xf>
    <xf numFmtId="0" fontId="9" fillId="0" borderId="9" xfId="12" applyFont="1" applyBorder="1" applyAlignment="1" applyProtection="1">
      <alignment horizontal="left" vertical="center"/>
      <protection hidden="1"/>
    </xf>
    <xf numFmtId="0" fontId="8" fillId="0" borderId="10" xfId="12" applyFont="1" applyBorder="1" applyAlignment="1" applyProtection="1">
      <alignment horizontal="center" vertical="center"/>
      <protection hidden="1"/>
    </xf>
    <xf numFmtId="0" fontId="9" fillId="0" borderId="10" xfId="6" applyNumberFormat="1" applyFont="1" applyFill="1" applyBorder="1" applyAlignment="1" applyProtection="1">
      <alignment horizontal="center" vertical="top"/>
      <protection hidden="1"/>
    </xf>
    <xf numFmtId="0" fontId="6" fillId="0" borderId="0" xfId="6" applyFont="1" applyAlignment="1" applyProtection="1">
      <alignment vertical="center"/>
      <protection hidden="1"/>
    </xf>
    <xf numFmtId="0" fontId="7" fillId="0" borderId="0" xfId="0" applyFont="1" applyBorder="1" applyAlignment="1" applyProtection="1">
      <protection hidden="1"/>
    </xf>
    <xf numFmtId="0" fontId="6" fillId="2" borderId="0" xfId="5" applyFont="1" applyFill="1" applyProtection="1">
      <protection hidden="1"/>
    </xf>
    <xf numFmtId="49" fontId="7" fillId="0" borderId="0" xfId="7" applyNumberFormat="1" applyFont="1" applyAlignment="1" applyProtection="1">
      <protection hidden="1"/>
    </xf>
    <xf numFmtId="0" fontId="7" fillId="0" borderId="0" xfId="11" applyFont="1" applyBorder="1" applyAlignment="1" applyProtection="1">
      <alignment horizontal="left" vertical="center"/>
      <protection hidden="1"/>
    </xf>
    <xf numFmtId="0" fontId="7" fillId="0" borderId="0" xfId="6" applyNumberFormat="1" applyFont="1" applyFill="1" applyBorder="1" applyAlignment="1" applyProtection="1">
      <alignment horizontal="left"/>
      <protection hidden="1"/>
    </xf>
    <xf numFmtId="0" fontId="26" fillId="0" borderId="0" xfId="11" applyFont="1" applyBorder="1" applyAlignment="1" applyProtection="1">
      <alignment horizontal="left" vertical="center"/>
      <protection hidden="1"/>
    </xf>
    <xf numFmtId="0" fontId="4" fillId="0" borderId="0" xfId="0" applyFont="1" applyBorder="1" applyAlignment="1" applyProtection="1">
      <alignment vertical="top" wrapText="1"/>
      <protection hidden="1"/>
    </xf>
    <xf numFmtId="0" fontId="0" fillId="0" borderId="0" xfId="0" applyBorder="1" applyAlignment="1" applyProtection="1">
      <alignment vertical="center"/>
    </xf>
    <xf numFmtId="0" fontId="8" fillId="0" borderId="0" xfId="6" applyNumberFormat="1" applyFont="1" applyAlignment="1" applyProtection="1">
      <alignment vertical="center"/>
      <protection hidden="1"/>
    </xf>
    <xf numFmtId="3" fontId="12" fillId="0" borderId="0" xfId="0" applyNumberFormat="1" applyFont="1" applyAlignment="1" applyProtection="1">
      <alignment vertical="center"/>
      <protection hidden="1"/>
    </xf>
    <xf numFmtId="3" fontId="6" fillId="0" borderId="0" xfId="0" applyNumberFormat="1" applyFont="1" applyAlignment="1" applyProtection="1">
      <alignment vertical="center"/>
      <protection hidden="1"/>
    </xf>
    <xf numFmtId="0" fontId="7" fillId="0" borderId="0" xfId="0" applyNumberFormat="1" applyFont="1" applyBorder="1" applyAlignment="1" applyProtection="1">
      <alignment vertical="center"/>
      <protection hidden="1"/>
    </xf>
    <xf numFmtId="0" fontId="7" fillId="0" borderId="0" xfId="0" applyFont="1" applyAlignment="1" applyProtection="1">
      <alignment vertical="center"/>
      <protection hidden="1"/>
    </xf>
    <xf numFmtId="0" fontId="7" fillId="0" borderId="0" xfId="0" applyFont="1" applyAlignment="1" applyProtection="1">
      <alignment vertical="top"/>
      <protection hidden="1"/>
    </xf>
    <xf numFmtId="49" fontId="7" fillId="2" borderId="0" xfId="7" applyNumberFormat="1" applyFont="1" applyFill="1" applyAlignment="1" applyProtection="1">
      <alignment vertical="center"/>
      <protection hidden="1"/>
    </xf>
    <xf numFmtId="49" fontId="6" fillId="2" borderId="0" xfId="7" applyNumberFormat="1" applyFont="1" applyFill="1" applyAlignment="1" applyProtection="1">
      <alignment vertical="center"/>
      <protection hidden="1"/>
    </xf>
    <xf numFmtId="0" fontId="13" fillId="0" borderId="0" xfId="4" applyFont="1" applyAlignment="1" applyProtection="1">
      <alignment horizontal="left"/>
      <protection hidden="1"/>
    </xf>
    <xf numFmtId="0" fontId="6" fillId="4" borderId="11" xfId="4" applyNumberFormat="1" applyFont="1" applyFill="1" applyBorder="1" applyProtection="1">
      <protection hidden="1"/>
    </xf>
    <xf numFmtId="0" fontId="6" fillId="4" borderId="12" xfId="4" applyNumberFormat="1" applyFont="1" applyFill="1" applyBorder="1" applyProtection="1">
      <protection hidden="1"/>
    </xf>
    <xf numFmtId="4" fontId="6" fillId="4" borderId="12" xfId="4" applyNumberFormat="1" applyFont="1" applyFill="1" applyBorder="1" applyProtection="1">
      <protection hidden="1"/>
    </xf>
    <xf numFmtId="4" fontId="6" fillId="4" borderId="13" xfId="4" applyNumberFormat="1" applyFont="1" applyFill="1" applyBorder="1" applyProtection="1">
      <protection hidden="1"/>
    </xf>
    <xf numFmtId="0" fontId="6" fillId="4" borderId="14" xfId="4" applyFont="1" applyFill="1" applyBorder="1" applyProtection="1">
      <protection hidden="1"/>
    </xf>
    <xf numFmtId="0" fontId="6" fillId="4" borderId="0" xfId="4" applyFont="1" applyFill="1" applyBorder="1" applyProtection="1">
      <protection hidden="1"/>
    </xf>
    <xf numFmtId="0" fontId="6" fillId="4" borderId="15" xfId="4" applyFont="1" applyFill="1" applyBorder="1" applyProtection="1">
      <protection hidden="1"/>
    </xf>
    <xf numFmtId="0" fontId="6" fillId="4" borderId="16" xfId="4" applyFont="1" applyFill="1" applyBorder="1" applyProtection="1">
      <protection hidden="1"/>
    </xf>
    <xf numFmtId="0" fontId="6" fillId="4" borderId="17" xfId="4" applyFont="1" applyFill="1" applyBorder="1" applyProtection="1">
      <protection hidden="1"/>
    </xf>
    <xf numFmtId="0" fontId="6" fillId="4" borderId="18" xfId="4" applyFont="1" applyFill="1" applyBorder="1" applyProtection="1">
      <protection hidden="1"/>
    </xf>
    <xf numFmtId="0" fontId="8" fillId="0" borderId="0" xfId="4" applyFont="1" applyFill="1" applyAlignment="1" applyProtection="1">
      <alignment vertical="center"/>
      <protection hidden="1"/>
    </xf>
    <xf numFmtId="0" fontId="7" fillId="0" borderId="0" xfId="4" applyFont="1" applyFill="1" applyAlignment="1" applyProtection="1">
      <alignment horizontal="right" vertical="center"/>
      <protection hidden="1"/>
    </xf>
    <xf numFmtId="49" fontId="6" fillId="0" borderId="0" xfId="4" applyNumberFormat="1" applyFont="1" applyBorder="1" applyAlignment="1" applyProtection="1">
      <alignment horizontal="centerContinuous"/>
      <protection hidden="1"/>
    </xf>
    <xf numFmtId="0" fontId="16" fillId="0" borderId="0" xfId="4" applyNumberFormat="1" applyFont="1" applyAlignment="1" applyProtection="1">
      <alignment vertical="center"/>
      <protection hidden="1"/>
    </xf>
    <xf numFmtId="0" fontId="7" fillId="0" borderId="0" xfId="4" applyFont="1" applyFill="1" applyAlignment="1" applyProtection="1">
      <protection hidden="1"/>
    </xf>
    <xf numFmtId="0" fontId="7" fillId="0" borderId="0" xfId="5" applyFont="1" applyAlignment="1" applyProtection="1"/>
    <xf numFmtId="49" fontId="7" fillId="0" borderId="0" xfId="4" applyNumberFormat="1" applyFont="1" applyAlignment="1" applyProtection="1"/>
    <xf numFmtId="49" fontId="7" fillId="0" borderId="0" xfId="4" applyNumberFormat="1" applyFont="1" applyAlignment="1" applyProtection="1">
      <protection hidden="1"/>
    </xf>
    <xf numFmtId="49" fontId="6" fillId="0" borderId="0" xfId="4" applyNumberFormat="1" applyFont="1" applyAlignment="1" applyProtection="1">
      <protection hidden="1"/>
    </xf>
    <xf numFmtId="49" fontId="6" fillId="0" borderId="0" xfId="4" applyNumberFormat="1" applyFont="1" applyAlignment="1" applyProtection="1"/>
    <xf numFmtId="49" fontId="6" fillId="0" borderId="0" xfId="0" applyNumberFormat="1" applyFont="1" applyAlignment="1" applyProtection="1">
      <protection hidden="1"/>
    </xf>
    <xf numFmtId="49" fontId="7" fillId="0" borderId="0" xfId="4" applyNumberFormat="1" applyFont="1" applyBorder="1" applyAlignment="1" applyProtection="1"/>
    <xf numFmtId="49" fontId="7" fillId="0" borderId="0" xfId="4" applyNumberFormat="1" applyFont="1" applyFill="1" applyBorder="1" applyAlignment="1" applyProtection="1">
      <protection hidden="1"/>
    </xf>
    <xf numFmtId="49" fontId="6" fillId="0" borderId="0" xfId="4" applyNumberFormat="1" applyFont="1" applyFill="1" applyBorder="1" applyAlignment="1" applyProtection="1">
      <protection hidden="1"/>
    </xf>
    <xf numFmtId="0" fontId="7" fillId="0" borderId="0" xfId="4" applyFont="1" applyAlignment="1" applyProtection="1">
      <alignment vertical="center"/>
      <protection hidden="1"/>
    </xf>
    <xf numFmtId="0" fontId="7" fillId="0" borderId="0" xfId="5" applyNumberFormat="1" applyFont="1" applyBorder="1" applyAlignment="1" applyProtection="1"/>
    <xf numFmtId="0" fontId="6" fillId="0" borderId="0" xfId="4" applyFont="1" applyFill="1" applyBorder="1" applyAlignment="1" applyProtection="1">
      <protection hidden="1"/>
    </xf>
    <xf numFmtId="0" fontId="6" fillId="0" borderId="0" xfId="4" applyNumberFormat="1" applyFont="1" applyBorder="1" applyAlignment="1" applyProtection="1">
      <protection hidden="1"/>
    </xf>
    <xf numFmtId="0" fontId="7" fillId="0" borderId="0" xfId="5" applyFont="1" applyAlignment="1" applyProtection="1">
      <alignment horizontal="right" vertical="center"/>
    </xf>
    <xf numFmtId="0" fontId="0" fillId="0" borderId="0" xfId="0" applyAlignment="1"/>
    <xf numFmtId="0" fontId="8" fillId="0" borderId="0" xfId="0" applyFont="1" applyAlignment="1" applyProtection="1">
      <alignment vertical="center"/>
      <protection hidden="1"/>
    </xf>
    <xf numFmtId="49" fontId="6" fillId="0" borderId="0" xfId="7" applyNumberFormat="1" applyFont="1" applyFill="1" applyAlignment="1" applyProtection="1">
      <alignment vertical="center"/>
      <protection hidden="1"/>
    </xf>
    <xf numFmtId="49" fontId="7" fillId="0" borderId="0" xfId="7" applyNumberFormat="1" applyFont="1" applyFill="1" applyBorder="1" applyAlignment="1" applyProtection="1">
      <alignment horizontal="right" vertical="center"/>
      <protection hidden="1"/>
    </xf>
    <xf numFmtId="0" fontId="7" fillId="0" borderId="0" xfId="6" applyNumberFormat="1" applyFont="1" applyBorder="1" applyAlignment="1" applyProtection="1">
      <alignment horizontal="center"/>
      <protection hidden="1"/>
    </xf>
    <xf numFmtId="3" fontId="6" fillId="0" borderId="0" xfId="0" applyNumberFormat="1" applyFont="1" applyBorder="1" applyAlignment="1" applyProtection="1">
      <alignment vertical="center"/>
      <protection hidden="1"/>
    </xf>
    <xf numFmtId="0" fontId="7" fillId="0" borderId="0" xfId="6" applyNumberFormat="1" applyFont="1" applyAlignment="1" applyProtection="1">
      <alignment horizontal="left" vertical="center"/>
      <protection hidden="1"/>
    </xf>
    <xf numFmtId="0" fontId="7" fillId="0" borderId="0" xfId="6" applyNumberFormat="1" applyFont="1" applyAlignment="1" applyProtection="1">
      <alignment horizontal="right" vertical="center"/>
      <protection hidden="1"/>
    </xf>
    <xf numFmtId="0" fontId="7" fillId="0" borderId="3" xfId="6" applyNumberFormat="1" applyFont="1" applyBorder="1" applyAlignment="1" applyProtection="1">
      <alignment horizontal="left"/>
      <protection hidden="1"/>
    </xf>
    <xf numFmtId="0" fontId="7" fillId="0" borderId="3" xfId="6" applyNumberFormat="1" applyFont="1" applyBorder="1" applyProtection="1">
      <protection hidden="1"/>
    </xf>
    <xf numFmtId="0" fontId="6" fillId="0" borderId="3" xfId="6" applyNumberFormat="1" applyFont="1" applyBorder="1" applyProtection="1">
      <protection hidden="1"/>
    </xf>
    <xf numFmtId="0" fontId="7" fillId="0" borderId="3" xfId="6" applyNumberFormat="1" applyFont="1" applyBorder="1" applyAlignment="1" applyProtection="1">
      <alignment horizontal="center"/>
      <protection hidden="1"/>
    </xf>
    <xf numFmtId="3" fontId="6" fillId="4" borderId="19" xfId="6" applyNumberFormat="1" applyFont="1" applyFill="1" applyBorder="1" applyAlignment="1" applyProtection="1">
      <alignment horizontal="right" vertical="center"/>
      <protection hidden="1"/>
    </xf>
    <xf numFmtId="3" fontId="6" fillId="4" borderId="19" xfId="0" applyNumberFormat="1" applyFont="1" applyFill="1" applyBorder="1" applyAlignment="1" applyProtection="1">
      <alignment horizontal="right" vertical="center"/>
      <protection hidden="1"/>
    </xf>
    <xf numFmtId="3" fontId="9" fillId="4" borderId="19" xfId="0" applyNumberFormat="1" applyFont="1" applyFill="1" applyBorder="1" applyAlignment="1" applyProtection="1">
      <alignment horizontal="right" vertical="center"/>
      <protection hidden="1"/>
    </xf>
    <xf numFmtId="0" fontId="7" fillId="0" borderId="20" xfId="0" applyFont="1" applyBorder="1" applyAlignment="1" applyProtection="1">
      <alignment vertical="center"/>
      <protection hidden="1"/>
    </xf>
    <xf numFmtId="0" fontId="7" fillId="0" borderId="20" xfId="0" applyFont="1" applyBorder="1" applyAlignment="1" applyProtection="1">
      <alignment vertical="top"/>
      <protection hidden="1"/>
    </xf>
    <xf numFmtId="3" fontId="12" fillId="0" borderId="20" xfId="0" applyNumberFormat="1" applyFont="1" applyBorder="1" applyAlignment="1" applyProtection="1">
      <alignment vertical="center"/>
      <protection hidden="1"/>
    </xf>
    <xf numFmtId="3" fontId="6" fillId="0" borderId="20" xfId="0" applyNumberFormat="1" applyFont="1" applyBorder="1" applyAlignment="1" applyProtection="1">
      <alignment vertical="center"/>
      <protection hidden="1"/>
    </xf>
    <xf numFmtId="0" fontId="7" fillId="0" borderId="0" xfId="0" applyFont="1" applyAlignment="1" applyProtection="1">
      <alignment horizontal="center" vertical="center"/>
      <protection hidden="1"/>
    </xf>
    <xf numFmtId="0" fontId="7" fillId="0" borderId="0" xfId="6" applyNumberFormat="1" applyFont="1" applyAlignment="1" applyProtection="1">
      <alignment horizontal="center" vertical="center"/>
      <protection hidden="1"/>
    </xf>
    <xf numFmtId="3" fontId="12" fillId="0" borderId="20" xfId="6" applyNumberFormat="1" applyFont="1" applyBorder="1" applyAlignment="1" applyProtection="1">
      <alignment vertical="center"/>
      <protection hidden="1"/>
    </xf>
    <xf numFmtId="3" fontId="6" fillId="0" borderId="20" xfId="6" applyNumberFormat="1" applyFont="1" applyBorder="1" applyAlignment="1" applyProtection="1">
      <alignment vertical="center"/>
      <protection hidden="1"/>
    </xf>
    <xf numFmtId="0" fontId="8" fillId="0" borderId="20" xfId="6" applyNumberFormat="1" applyFont="1" applyBorder="1" applyAlignment="1" applyProtection="1">
      <alignment vertical="center"/>
      <protection hidden="1"/>
    </xf>
    <xf numFmtId="0" fontId="6" fillId="0" borderId="0" xfId="7" applyFont="1" applyAlignment="1" applyProtection="1">
      <alignment vertical="center"/>
      <protection hidden="1"/>
    </xf>
    <xf numFmtId="0" fontId="4" fillId="0" borderId="0" xfId="0" applyFont="1" applyAlignment="1" applyProtection="1">
      <alignment vertical="center" wrapText="1"/>
      <protection hidden="1"/>
    </xf>
    <xf numFmtId="0" fontId="4" fillId="0" borderId="0" xfId="0" applyFont="1" applyAlignment="1" applyProtection="1">
      <alignment vertical="top" wrapText="1"/>
      <protection hidden="1"/>
    </xf>
    <xf numFmtId="10" fontId="7" fillId="2" borderId="7" xfId="7" applyNumberFormat="1" applyFont="1" applyFill="1" applyBorder="1" applyAlignment="1" applyProtection="1">
      <alignment vertical="center"/>
      <protection locked="0"/>
    </xf>
    <xf numFmtId="0" fontId="0" fillId="0" borderId="0" xfId="0" applyFill="1" applyBorder="1" applyAlignment="1" applyProtection="1">
      <alignment vertical="center"/>
      <protection hidden="1"/>
    </xf>
    <xf numFmtId="0" fontId="6" fillId="0" borderId="0" xfId="3" applyFont="1" applyBorder="1" applyAlignment="1" applyProtection="1">
      <protection hidden="1"/>
    </xf>
    <xf numFmtId="0" fontId="6" fillId="0" borderId="0" xfId="0" applyFont="1" applyAlignment="1"/>
    <xf numFmtId="0" fontId="6" fillId="0" borderId="0" xfId="3" applyFont="1" applyAlignment="1" applyProtection="1">
      <protection hidden="1"/>
    </xf>
    <xf numFmtId="0" fontId="11" fillId="0" borderId="0" xfId="3" applyFont="1" applyAlignment="1" applyProtection="1">
      <protection hidden="1"/>
    </xf>
    <xf numFmtId="0" fontId="6" fillId="0" borderId="21" xfId="6" applyNumberFormat="1" applyFont="1" applyBorder="1" applyAlignment="1" applyProtection="1">
      <alignment horizontal="center"/>
      <protection hidden="1"/>
    </xf>
    <xf numFmtId="0" fontId="6" fillId="0" borderId="5" xfId="11" applyFont="1" applyBorder="1" applyAlignment="1" applyProtection="1">
      <alignment horizontal="center" vertical="center"/>
      <protection hidden="1"/>
    </xf>
    <xf numFmtId="0" fontId="6" fillId="0" borderId="22" xfId="6" applyNumberFormat="1" applyFont="1" applyBorder="1" applyAlignment="1" applyProtection="1">
      <alignment horizontal="center"/>
      <protection hidden="1"/>
    </xf>
    <xf numFmtId="0" fontId="7" fillId="0" borderId="22" xfId="11" applyFont="1" applyBorder="1" applyAlignment="1" applyProtection="1">
      <alignment horizontal="center" vertical="center"/>
      <protection hidden="1"/>
    </xf>
    <xf numFmtId="0" fontId="7" fillId="0" borderId="6" xfId="11" applyFont="1" applyBorder="1" applyAlignment="1" applyProtection="1">
      <alignment horizontal="center" vertical="center"/>
      <protection hidden="1"/>
    </xf>
    <xf numFmtId="0" fontId="6" fillId="0" borderId="6" xfId="11" applyFont="1" applyBorder="1" applyAlignment="1" applyProtection="1">
      <alignment horizontal="center" vertical="center"/>
      <protection hidden="1"/>
    </xf>
    <xf numFmtId="0" fontId="6" fillId="0" borderId="5" xfId="6" applyNumberFormat="1" applyFont="1" applyFill="1" applyBorder="1" applyAlignment="1" applyProtection="1">
      <alignment horizontal="center"/>
      <protection hidden="1"/>
    </xf>
    <xf numFmtId="0" fontId="6" fillId="0" borderId="0" xfId="6" applyNumberFormat="1" applyFont="1" applyFill="1" applyBorder="1" applyAlignment="1" applyProtection="1">
      <alignment horizontal="center"/>
      <protection hidden="1"/>
    </xf>
    <xf numFmtId="0" fontId="6" fillId="0" borderId="21" xfId="6" applyNumberFormat="1" applyFont="1" applyFill="1" applyBorder="1" applyAlignment="1" applyProtection="1">
      <alignment horizontal="center"/>
      <protection hidden="1"/>
    </xf>
    <xf numFmtId="0" fontId="6" fillId="0" borderId="3" xfId="0" applyFont="1" applyBorder="1" applyAlignment="1">
      <alignment horizontal="center"/>
    </xf>
    <xf numFmtId="0" fontId="6" fillId="0" borderId="22" xfId="6" applyNumberFormat="1" applyFont="1" applyFill="1" applyBorder="1" applyAlignment="1" applyProtection="1">
      <alignment horizontal="center"/>
      <protection hidden="1"/>
    </xf>
    <xf numFmtId="49" fontId="6" fillId="0" borderId="7" xfId="12" applyNumberFormat="1" applyFont="1" applyBorder="1" applyAlignment="1" applyProtection="1">
      <alignment horizontal="center"/>
      <protection hidden="1"/>
    </xf>
    <xf numFmtId="0" fontId="7" fillId="0" borderId="0" xfId="4" applyFont="1" applyBorder="1" applyAlignment="1" applyProtection="1">
      <alignment vertical="center"/>
      <protection hidden="1"/>
    </xf>
    <xf numFmtId="49" fontId="7" fillId="0" borderId="0" xfId="4" applyNumberFormat="1" applyFont="1" applyBorder="1" applyAlignment="1" applyProtection="1">
      <alignment horizontal="right" vertical="top"/>
      <protection hidden="1"/>
    </xf>
    <xf numFmtId="0" fontId="8" fillId="0" borderId="0" xfId="4" applyNumberFormat="1" applyFont="1" applyAlignment="1" applyProtection="1">
      <alignment horizontal="right" vertical="center"/>
      <protection hidden="1"/>
    </xf>
    <xf numFmtId="0" fontId="7" fillId="0" borderId="0" xfId="4" applyFont="1" applyAlignment="1" applyProtection="1">
      <protection hidden="1"/>
    </xf>
    <xf numFmtId="0" fontId="7" fillId="0" borderId="0" xfId="4" applyFont="1" applyFill="1" applyBorder="1" applyAlignment="1" applyProtection="1">
      <protection hidden="1"/>
    </xf>
    <xf numFmtId="0" fontId="28" fillId="0" borderId="0" xfId="6" applyNumberFormat="1" applyFont="1" applyFill="1" applyBorder="1" applyAlignment="1" applyProtection="1">
      <alignment horizontal="left" vertical="top"/>
      <protection hidden="1"/>
    </xf>
    <xf numFmtId="0" fontId="0" fillId="0" borderId="0" xfId="0" applyBorder="1" applyAlignment="1" applyProtection="1">
      <alignment vertical="top" wrapText="1"/>
    </xf>
    <xf numFmtId="49" fontId="6" fillId="4" borderId="23" xfId="4" applyNumberFormat="1" applyFont="1" applyFill="1" applyBorder="1" applyAlignment="1" applyProtection="1">
      <alignment horizontal="center"/>
      <protection hidden="1"/>
    </xf>
    <xf numFmtId="49" fontId="6" fillId="4" borderId="24" xfId="4" applyNumberFormat="1" applyFont="1" applyFill="1" applyBorder="1" applyAlignment="1" applyProtection="1">
      <alignment horizontal="center"/>
      <protection hidden="1"/>
    </xf>
    <xf numFmtId="49" fontId="6" fillId="4" borderId="25" xfId="4" applyNumberFormat="1" applyFont="1" applyFill="1" applyBorder="1" applyAlignment="1" applyProtection="1">
      <alignment horizontal="center"/>
      <protection hidden="1"/>
    </xf>
    <xf numFmtId="0" fontId="11" fillId="0" borderId="0" xfId="6" applyNumberFormat="1" applyFont="1" applyAlignment="1" applyProtection="1">
      <alignment vertical="top"/>
      <protection hidden="1"/>
    </xf>
    <xf numFmtId="168" fontId="6" fillId="4" borderId="2" xfId="0" applyNumberFormat="1" applyFont="1" applyFill="1" applyBorder="1" applyAlignment="1" applyProtection="1">
      <alignment horizontal="center" vertical="center"/>
      <protection hidden="1"/>
    </xf>
    <xf numFmtId="0" fontId="9" fillId="0" borderId="26" xfId="6" applyNumberFormat="1" applyFont="1" applyFill="1" applyBorder="1" applyAlignment="1" applyProtection="1">
      <alignment horizontal="center"/>
      <protection hidden="1"/>
    </xf>
    <xf numFmtId="3" fontId="6" fillId="0" borderId="0" xfId="6" applyNumberFormat="1" applyFont="1" applyFill="1" applyBorder="1" applyAlignment="1" applyProtection="1">
      <alignment horizontal="right" vertical="center"/>
      <protection hidden="1"/>
    </xf>
    <xf numFmtId="3" fontId="12" fillId="0" borderId="0" xfId="6" applyNumberFormat="1" applyFont="1" applyFill="1" applyBorder="1" applyAlignment="1" applyProtection="1">
      <alignment vertical="center"/>
      <protection hidden="1"/>
    </xf>
    <xf numFmtId="0" fontId="6" fillId="0" borderId="0" xfId="12" applyFont="1" applyBorder="1" applyAlignment="1" applyProtection="1">
      <alignment horizontal="left"/>
      <protection hidden="1"/>
    </xf>
    <xf numFmtId="0" fontId="6" fillId="0" borderId="3" xfId="12" applyFont="1" applyBorder="1" applyAlignment="1" applyProtection="1">
      <protection hidden="1"/>
    </xf>
    <xf numFmtId="0" fontId="6" fillId="0" borderId="3" xfId="12" applyFont="1" applyBorder="1" applyAlignment="1" applyProtection="1">
      <alignment horizontal="left"/>
      <protection hidden="1"/>
    </xf>
    <xf numFmtId="167" fontId="6" fillId="2" borderId="5" xfId="12" applyNumberFormat="1" applyFont="1" applyFill="1" applyBorder="1" applyAlignment="1" applyProtection="1">
      <alignment horizontal="right" vertical="center"/>
      <protection locked="0"/>
    </xf>
    <xf numFmtId="0" fontId="9" fillId="0" borderId="0" xfId="6" applyNumberFormat="1" applyFont="1" applyFill="1" applyBorder="1" applyAlignment="1" applyProtection="1">
      <alignment horizontal="right"/>
    </xf>
    <xf numFmtId="167" fontId="9" fillId="3" borderId="7" xfId="12" applyNumberFormat="1" applyFont="1" applyFill="1" applyBorder="1" applyAlignment="1" applyProtection="1">
      <alignment horizontal="right" vertical="center"/>
      <protection hidden="1"/>
    </xf>
    <xf numFmtId="49" fontId="6" fillId="0" borderId="0" xfId="6" applyNumberFormat="1" applyFont="1" applyFill="1" applyBorder="1" applyAlignment="1" applyProtection="1">
      <alignment horizontal="left"/>
      <protection hidden="1"/>
    </xf>
    <xf numFmtId="164" fontId="6" fillId="0" borderId="0" xfId="12" applyNumberFormat="1" applyFont="1" applyBorder="1" applyAlignment="1" applyProtection="1">
      <protection hidden="1"/>
    </xf>
    <xf numFmtId="0" fontId="3" fillId="0" borderId="0" xfId="12" applyNumberFormat="1" applyFont="1" applyAlignment="1" applyProtection="1">
      <protection hidden="1"/>
    </xf>
    <xf numFmtId="0" fontId="3" fillId="0" borderId="0" xfId="12" applyNumberFormat="1" applyFont="1" applyAlignment="1" applyProtection="1">
      <alignment horizontal="left"/>
      <protection hidden="1"/>
    </xf>
    <xf numFmtId="0" fontId="6" fillId="0" borderId="0" xfId="12" applyNumberFormat="1" applyFont="1" applyAlignment="1" applyProtection="1">
      <protection hidden="1"/>
    </xf>
    <xf numFmtId="0" fontId="6" fillId="0" borderId="7" xfId="6" applyNumberFormat="1" applyFont="1" applyFill="1" applyBorder="1" applyAlignment="1" applyProtection="1">
      <alignment horizontal="center" vertical="center" wrapText="1"/>
      <protection hidden="1"/>
    </xf>
    <xf numFmtId="0" fontId="6" fillId="0" borderId="7" xfId="12" applyFont="1" applyBorder="1" applyAlignment="1" applyProtection="1">
      <alignment horizontal="center" vertical="center" wrapText="1"/>
      <protection hidden="1"/>
    </xf>
    <xf numFmtId="0" fontId="9" fillId="0" borderId="0" xfId="12" applyFont="1" applyBorder="1" applyAlignment="1" applyProtection="1">
      <alignment horizontal="center" vertical="center"/>
      <protection hidden="1"/>
    </xf>
    <xf numFmtId="0" fontId="6" fillId="0" borderId="27" xfId="12" applyFont="1" applyBorder="1" applyAlignment="1" applyProtection="1">
      <protection hidden="1"/>
    </xf>
    <xf numFmtId="0" fontId="9" fillId="0" borderId="27" xfId="6" applyNumberFormat="1" applyFont="1" applyFill="1" applyBorder="1" applyAlignment="1" applyProtection="1">
      <alignment horizontal="right" vertical="center"/>
    </xf>
    <xf numFmtId="49" fontId="7" fillId="0" borderId="0" xfId="6" applyNumberFormat="1" applyFont="1" applyFill="1" applyBorder="1" applyAlignment="1" applyProtection="1">
      <alignment horizontal="left"/>
      <protection hidden="1"/>
    </xf>
    <xf numFmtId="0" fontId="14" fillId="0" borderId="0" xfId="6" applyNumberFormat="1" applyFont="1" applyFill="1" applyBorder="1" applyAlignment="1" applyProtection="1">
      <alignment horizontal="left"/>
      <protection hidden="1"/>
    </xf>
    <xf numFmtId="1" fontId="6" fillId="2" borderId="5" xfId="12" applyNumberFormat="1" applyFont="1" applyFill="1" applyBorder="1" applyAlignment="1" applyProtection="1">
      <alignment horizontal="right" vertical="center"/>
      <protection locked="0" hidden="1"/>
    </xf>
    <xf numFmtId="49" fontId="6" fillId="2" borderId="5" xfId="12" applyNumberFormat="1" applyFont="1" applyFill="1" applyBorder="1" applyAlignment="1" applyProtection="1">
      <alignment horizontal="left" vertical="center"/>
      <protection locked="0"/>
    </xf>
    <xf numFmtId="0" fontId="6" fillId="0" borderId="0" xfId="11" applyFont="1" applyAlignment="1" applyProtection="1">
      <protection hidden="1"/>
    </xf>
    <xf numFmtId="0" fontId="6" fillId="0" borderId="0" xfId="11" applyFont="1" applyBorder="1" applyAlignment="1" applyProtection="1">
      <alignment horizontal="centerContinuous"/>
      <protection hidden="1"/>
    </xf>
    <xf numFmtId="0" fontId="11" fillId="0" borderId="0" xfId="11" applyFont="1" applyBorder="1" applyAlignment="1" applyProtection="1">
      <alignment horizontal="centerContinuous"/>
      <protection hidden="1"/>
    </xf>
    <xf numFmtId="0" fontId="9" fillId="0" borderId="0" xfId="11" applyFont="1" applyAlignment="1" applyProtection="1">
      <protection hidden="1"/>
    </xf>
    <xf numFmtId="3" fontId="6" fillId="2" borderId="5" xfId="11" applyNumberFormat="1" applyFont="1" applyFill="1" applyBorder="1" applyAlignment="1" applyProtection="1">
      <alignment horizontal="right" vertical="center"/>
      <protection locked="0"/>
    </xf>
    <xf numFmtId="0" fontId="6" fillId="0" borderId="0" xfId="11" applyFont="1" applyBorder="1" applyAlignment="1" applyProtection="1">
      <alignment vertical="center"/>
      <protection hidden="1"/>
    </xf>
    <xf numFmtId="0" fontId="9" fillId="0" borderId="0" xfId="11" applyFont="1" applyBorder="1" applyAlignment="1" applyProtection="1">
      <alignment horizontal="right" vertical="center"/>
      <protection hidden="1"/>
    </xf>
    <xf numFmtId="0" fontId="6" fillId="0" borderId="0" xfId="0" applyFont="1" applyAlignment="1">
      <alignment vertical="center"/>
    </xf>
    <xf numFmtId="0" fontId="22" fillId="0" borderId="0" xfId="11" applyFont="1" applyBorder="1" applyAlignment="1" applyProtection="1">
      <protection hidden="1"/>
    </xf>
    <xf numFmtId="164" fontId="23" fillId="0" borderId="0" xfId="11" applyNumberFormat="1" applyFont="1" applyBorder="1" applyAlignment="1" applyProtection="1">
      <protection hidden="1"/>
    </xf>
    <xf numFmtId="164" fontId="10" fillId="0" borderId="0" xfId="11" applyNumberFormat="1" applyFont="1" applyBorder="1" applyAlignment="1" applyProtection="1">
      <alignment horizontal="right"/>
      <protection hidden="1"/>
    </xf>
    <xf numFmtId="165" fontId="8" fillId="0" borderId="0" xfId="11" applyNumberFormat="1" applyFont="1" applyBorder="1" applyAlignment="1" applyProtection="1">
      <protection hidden="1"/>
    </xf>
    <xf numFmtId="0" fontId="8" fillId="0" borderId="0" xfId="11" applyFont="1" applyBorder="1" applyAlignment="1" applyProtection="1">
      <protection hidden="1"/>
    </xf>
    <xf numFmtId="164" fontId="6" fillId="0" borderId="0" xfId="11" applyNumberFormat="1" applyFont="1" applyBorder="1" applyAlignment="1" applyProtection="1">
      <protection hidden="1"/>
    </xf>
    <xf numFmtId="0" fontId="23" fillId="0" borderId="0" xfId="11" applyFont="1" applyBorder="1" applyAlignment="1" applyProtection="1">
      <protection hidden="1"/>
    </xf>
    <xf numFmtId="0" fontId="7" fillId="0" borderId="0" xfId="11" applyNumberFormat="1" applyFont="1" applyAlignment="1" applyProtection="1">
      <protection hidden="1"/>
    </xf>
    <xf numFmtId="0" fontId="3" fillId="0" borderId="0" xfId="11" applyNumberFormat="1" applyFont="1" applyAlignment="1" applyProtection="1">
      <protection hidden="1"/>
    </xf>
    <xf numFmtId="0" fontId="6" fillId="0" borderId="0" xfId="11" applyNumberFormat="1" applyFont="1" applyAlignment="1" applyProtection="1">
      <protection hidden="1"/>
    </xf>
    <xf numFmtId="4" fontId="6" fillId="0" borderId="0" xfId="11" applyNumberFormat="1" applyFont="1" applyAlignment="1" applyProtection="1">
      <protection hidden="1"/>
    </xf>
    <xf numFmtId="0" fontId="6" fillId="0" borderId="21" xfId="11" applyFont="1" applyBorder="1" applyAlignment="1" applyProtection="1">
      <alignment horizontal="center" vertical="center"/>
      <protection hidden="1"/>
    </xf>
    <xf numFmtId="0" fontId="6" fillId="0" borderId="4" xfId="11" applyFont="1" applyBorder="1" applyProtection="1">
      <protection hidden="1"/>
    </xf>
    <xf numFmtId="0" fontId="7" fillId="0" borderId="0" xfId="11" applyFont="1" applyBorder="1" applyAlignment="1" applyProtection="1">
      <alignment horizontal="left"/>
      <protection hidden="1"/>
    </xf>
    <xf numFmtId="0" fontId="8" fillId="0" borderId="0" xfId="11" applyFont="1" applyBorder="1" applyAlignment="1" applyProtection="1">
      <alignment horizontal="left" vertical="center"/>
      <protection hidden="1"/>
    </xf>
    <xf numFmtId="0" fontId="28" fillId="0" borderId="0" xfId="11" applyFont="1" applyBorder="1" applyAlignment="1" applyProtection="1">
      <alignment horizontal="left" vertical="center"/>
      <protection hidden="1"/>
    </xf>
    <xf numFmtId="168" fontId="6" fillId="2" borderId="1" xfId="0" applyNumberFormat="1" applyFont="1" applyFill="1" applyBorder="1" applyAlignment="1" applyProtection="1">
      <alignment horizontal="center" vertical="center"/>
      <protection locked="0"/>
    </xf>
    <xf numFmtId="0" fontId="6" fillId="2" borderId="5" xfId="11" applyNumberFormat="1" applyFont="1" applyFill="1" applyBorder="1" applyAlignment="1" applyProtection="1">
      <alignment horizontal="left" vertical="center"/>
      <protection locked="0"/>
    </xf>
    <xf numFmtId="10" fontId="6" fillId="0" borderId="21" xfId="1" applyNumberFormat="1" applyFont="1" applyFill="1" applyBorder="1" applyAlignment="1" applyProtection="1">
      <alignment vertical="center"/>
      <protection hidden="1"/>
    </xf>
    <xf numFmtId="10" fontId="6" fillId="0" borderId="0" xfId="1" applyNumberFormat="1" applyFont="1" applyFill="1" applyBorder="1" applyAlignment="1" applyProtection="1">
      <alignment vertical="center"/>
      <protection hidden="1"/>
    </xf>
    <xf numFmtId="10" fontId="0" fillId="0" borderId="0" xfId="1" applyNumberFormat="1" applyFont="1" applyFill="1" applyBorder="1" applyAlignment="1" applyProtection="1">
      <alignment vertical="center"/>
      <protection hidden="1"/>
    </xf>
    <xf numFmtId="10" fontId="0" fillId="0" borderId="14" xfId="1" applyNumberFormat="1" applyFont="1" applyFill="1" applyBorder="1" applyAlignment="1" applyProtection="1">
      <protection hidden="1"/>
    </xf>
    <xf numFmtId="10" fontId="0" fillId="0" borderId="0" xfId="1" applyNumberFormat="1" applyFont="1" applyFill="1" applyBorder="1" applyAlignment="1" applyProtection="1">
      <protection hidden="1"/>
    </xf>
    <xf numFmtId="0" fontId="7" fillId="0" borderId="0" xfId="4" applyFont="1" applyBorder="1" applyAlignment="1" applyProtection="1"/>
    <xf numFmtId="0" fontId="3" fillId="0" borderId="0" xfId="5" applyNumberFormat="1" applyFont="1" applyBorder="1" applyProtection="1"/>
    <xf numFmtId="0" fontId="0" fillId="0" borderId="0" xfId="0" applyFill="1" applyBorder="1" applyAlignment="1">
      <alignment vertical="center"/>
    </xf>
    <xf numFmtId="0" fontId="9" fillId="0" borderId="0" xfId="0" applyFont="1" applyFill="1" applyBorder="1" applyAlignment="1">
      <alignment vertical="center"/>
    </xf>
    <xf numFmtId="3" fontId="6" fillId="0" borderId="0" xfId="11" applyNumberFormat="1" applyFont="1" applyFill="1" applyBorder="1" applyAlignment="1" applyProtection="1">
      <alignment horizontal="right" vertical="center"/>
      <protection hidden="1"/>
    </xf>
    <xf numFmtId="0" fontId="9" fillId="0" borderId="0" xfId="0" applyFont="1" applyFill="1" applyBorder="1" applyAlignment="1">
      <alignment horizontal="right" vertical="center"/>
    </xf>
    <xf numFmtId="0" fontId="0" fillId="0" borderId="0" xfId="0" applyBorder="1" applyAlignment="1">
      <alignment vertical="center"/>
    </xf>
    <xf numFmtId="0" fontId="8" fillId="0" borderId="0" xfId="6" applyNumberFormat="1" applyFont="1" applyAlignment="1" applyProtection="1">
      <alignment horizontal="left" vertical="center"/>
      <protection hidden="1"/>
    </xf>
    <xf numFmtId="0" fontId="7" fillId="0" borderId="0" xfId="0" applyFont="1" applyAlignment="1" applyProtection="1">
      <alignment horizontal="center"/>
      <protection hidden="1"/>
    </xf>
    <xf numFmtId="0" fontId="11" fillId="0" borderId="0" xfId="6" applyNumberFormat="1" applyFont="1" applyAlignment="1" applyProtection="1">
      <alignment vertical="center"/>
      <protection hidden="1"/>
    </xf>
    <xf numFmtId="0" fontId="8" fillId="0" borderId="0" xfId="12" applyFont="1" applyBorder="1" applyAlignment="1" applyProtection="1">
      <alignment horizontal="center" vertical="center"/>
      <protection hidden="1"/>
    </xf>
    <xf numFmtId="0" fontId="0" fillId="0" borderId="10" xfId="0" applyFill="1" applyBorder="1" applyAlignment="1">
      <alignment vertical="center"/>
    </xf>
    <xf numFmtId="0" fontId="0" fillId="0" borderId="28" xfId="0" applyBorder="1" applyAlignment="1">
      <alignment vertical="center"/>
    </xf>
    <xf numFmtId="10" fontId="6" fillId="2" borderId="1" xfId="1" applyNumberFormat="1" applyFont="1" applyFill="1" applyBorder="1" applyAlignment="1" applyProtection="1">
      <alignment vertical="center"/>
      <protection locked="0"/>
    </xf>
    <xf numFmtId="10" fontId="6" fillId="4" borderId="19" xfId="1" applyNumberFormat="1" applyFont="1" applyFill="1" applyBorder="1" applyAlignment="1" applyProtection="1">
      <alignment horizontal="right" vertical="center"/>
      <protection hidden="1"/>
    </xf>
    <xf numFmtId="3" fontId="7" fillId="0" borderId="0" xfId="0" applyNumberFormat="1" applyFont="1" applyAlignment="1" applyProtection="1">
      <alignment vertical="center"/>
      <protection hidden="1"/>
    </xf>
    <xf numFmtId="3" fontId="7" fillId="0" borderId="0" xfId="0" applyNumberFormat="1" applyFont="1" applyAlignment="1" applyProtection="1">
      <alignment horizontal="right" vertical="center"/>
      <protection hidden="1"/>
    </xf>
    <xf numFmtId="0" fontId="6" fillId="0" borderId="10" xfId="0" applyFont="1" applyFill="1" applyBorder="1" applyAlignment="1">
      <alignment horizontal="left" vertical="center"/>
    </xf>
    <xf numFmtId="0" fontId="9" fillId="0" borderId="10" xfId="0" applyFont="1" applyBorder="1" applyAlignment="1">
      <alignment horizontal="right" vertical="center"/>
    </xf>
    <xf numFmtId="0" fontId="9" fillId="0" borderId="8" xfId="6" applyNumberFormat="1" applyFont="1" applyFill="1" applyBorder="1" applyAlignment="1" applyProtection="1">
      <alignment horizontal="left" vertical="center"/>
      <protection hidden="1"/>
    </xf>
    <xf numFmtId="0" fontId="9" fillId="0" borderId="28" xfId="0" applyFont="1" applyFill="1" applyBorder="1" applyAlignment="1">
      <alignment horizontal="right" vertical="center"/>
    </xf>
    <xf numFmtId="1" fontId="6" fillId="0" borderId="10" xfId="12" applyNumberFormat="1" applyFont="1" applyFill="1" applyBorder="1" applyAlignment="1" applyProtection="1">
      <alignment horizontal="right" vertical="center"/>
      <protection hidden="1"/>
    </xf>
    <xf numFmtId="1" fontId="6" fillId="0" borderId="0" xfId="12" applyNumberFormat="1" applyFont="1" applyFill="1" applyBorder="1" applyAlignment="1" applyProtection="1">
      <alignment horizontal="right" vertical="center"/>
      <protection hidden="1"/>
    </xf>
    <xf numFmtId="3" fontId="9" fillId="3" borderId="7" xfId="12" applyNumberFormat="1" applyFont="1" applyFill="1" applyBorder="1" applyAlignment="1" applyProtection="1">
      <alignment horizontal="right" vertical="center"/>
      <protection hidden="1"/>
    </xf>
    <xf numFmtId="1" fontId="6" fillId="0" borderId="10" xfId="11" applyNumberFormat="1" applyFont="1" applyFill="1" applyBorder="1" applyAlignment="1" applyProtection="1">
      <alignment horizontal="left" vertical="center"/>
      <protection hidden="1"/>
    </xf>
    <xf numFmtId="1" fontId="9" fillId="0" borderId="0" xfId="11" applyNumberFormat="1" applyFont="1" applyFill="1" applyBorder="1" applyAlignment="1" applyProtection="1">
      <alignment horizontal="right" vertical="center"/>
      <protection hidden="1"/>
    </xf>
    <xf numFmtId="3" fontId="9" fillId="3" borderId="7" xfId="0" applyNumberFormat="1" applyFont="1" applyFill="1" applyBorder="1" applyAlignment="1" applyProtection="1">
      <alignment horizontal="right" vertical="center"/>
      <protection hidden="1"/>
    </xf>
    <xf numFmtId="1" fontId="9" fillId="2" borderId="7" xfId="0" applyNumberFormat="1" applyFont="1" applyFill="1" applyBorder="1" applyAlignment="1" applyProtection="1">
      <alignment horizontal="center" vertical="center"/>
      <protection locked="0"/>
    </xf>
    <xf numFmtId="0" fontId="7" fillId="0" borderId="0" xfId="0" applyFont="1" applyAlignment="1" applyProtection="1">
      <alignment horizontal="left" vertical="center"/>
      <protection hidden="1"/>
    </xf>
    <xf numFmtId="0" fontId="8" fillId="0" borderId="0" xfId="6" applyFont="1" applyAlignment="1" applyProtection="1">
      <alignment horizontal="center" vertical="center"/>
      <protection hidden="1"/>
    </xf>
    <xf numFmtId="3" fontId="6" fillId="0" borderId="0" xfId="6" applyNumberFormat="1" applyFont="1" applyProtection="1">
      <protection hidden="1"/>
    </xf>
    <xf numFmtId="0" fontId="7" fillId="0" borderId="0" xfId="10" applyFont="1" applyBorder="1" applyProtection="1">
      <protection hidden="1"/>
    </xf>
    <xf numFmtId="49" fontId="7" fillId="0" borderId="0" xfId="10" applyNumberFormat="1" applyFont="1" applyBorder="1" applyAlignment="1" applyProtection="1">
      <alignment horizontal="left"/>
      <protection hidden="1"/>
    </xf>
    <xf numFmtId="0" fontId="27" fillId="0" borderId="0" xfId="11" applyFont="1" applyBorder="1" applyAlignment="1" applyProtection="1">
      <alignment horizontal="left" vertical="center"/>
      <protection hidden="1"/>
    </xf>
    <xf numFmtId="0" fontId="8" fillId="0" borderId="0" xfId="11" applyNumberFormat="1" applyFont="1" applyProtection="1">
      <protection hidden="1"/>
    </xf>
    <xf numFmtId="49" fontId="12" fillId="0" borderId="0" xfId="3" applyNumberFormat="1" applyFont="1" applyAlignment="1" applyProtection="1">
      <alignment horizontal="center" vertical="top"/>
      <protection hidden="1"/>
    </xf>
    <xf numFmtId="49" fontId="6" fillId="0" borderId="21" xfId="4" applyNumberFormat="1" applyFont="1" applyFill="1" applyBorder="1" applyAlignment="1" applyProtection="1">
      <alignment vertical="center"/>
      <protection locked="0"/>
    </xf>
    <xf numFmtId="0" fontId="1" fillId="0" borderId="0" xfId="4" applyFont="1" applyProtection="1">
      <protection hidden="1"/>
    </xf>
    <xf numFmtId="0" fontId="6" fillId="0" borderId="10" xfId="4" applyFont="1" applyBorder="1" applyProtection="1">
      <protection hidden="1"/>
    </xf>
    <xf numFmtId="0" fontId="7" fillId="0" borderId="0" xfId="12" applyNumberFormat="1" applyFont="1" applyAlignment="1" applyProtection="1">
      <protection hidden="1"/>
    </xf>
    <xf numFmtId="0" fontId="34" fillId="0" borderId="0" xfId="0" applyFont="1" applyAlignment="1">
      <alignment horizontal="left" readingOrder="1"/>
    </xf>
    <xf numFmtId="49" fontId="6" fillId="4" borderId="29" xfId="4" applyNumberFormat="1" applyFont="1" applyFill="1" applyBorder="1" applyAlignment="1" applyProtection="1">
      <alignment horizontal="center"/>
      <protection hidden="1"/>
    </xf>
    <xf numFmtId="49" fontId="6" fillId="4" borderId="30" xfId="4" applyNumberFormat="1" applyFont="1" applyFill="1" applyBorder="1" applyAlignment="1" applyProtection="1">
      <alignment horizontal="center"/>
      <protection hidden="1"/>
    </xf>
    <xf numFmtId="0" fontId="28" fillId="0" borderId="0" xfId="5" applyFont="1" applyBorder="1" applyAlignment="1" applyProtection="1">
      <alignment vertical="center"/>
    </xf>
    <xf numFmtId="0" fontId="8" fillId="0" borderId="0" xfId="4" applyNumberFormat="1" applyFont="1" applyAlignment="1" applyProtection="1">
      <alignment vertical="center"/>
      <protection hidden="1"/>
    </xf>
    <xf numFmtId="0" fontId="6" fillId="0" borderId="0" xfId="4" applyNumberFormat="1" applyFont="1" applyBorder="1" applyAlignment="1" applyProtection="1">
      <alignment horizontal="center" vertical="center"/>
      <protection hidden="1"/>
    </xf>
    <xf numFmtId="4" fontId="6" fillId="0" borderId="0" xfId="4" applyNumberFormat="1" applyFont="1" applyBorder="1" applyAlignment="1" applyProtection="1">
      <alignment horizontal="center" vertical="center"/>
      <protection hidden="1"/>
    </xf>
    <xf numFmtId="0" fontId="6" fillId="0" borderId="0" xfId="4" applyNumberFormat="1" applyFont="1" applyBorder="1" applyAlignment="1" applyProtection="1">
      <alignment vertical="center"/>
      <protection hidden="1"/>
    </xf>
    <xf numFmtId="0" fontId="6" fillId="0" borderId="0" xfId="4" applyFont="1" applyAlignment="1" applyProtection="1">
      <alignment vertical="center"/>
      <protection hidden="1"/>
    </xf>
    <xf numFmtId="0" fontId="29" fillId="0" borderId="0" xfId="0" applyFont="1"/>
    <xf numFmtId="0" fontId="1" fillId="0" borderId="21" xfId="6" applyNumberFormat="1" applyFont="1" applyBorder="1" applyAlignment="1" applyProtection="1">
      <alignment horizontal="center"/>
      <protection hidden="1"/>
    </xf>
    <xf numFmtId="0" fontId="1" fillId="0" borderId="5" xfId="11" applyFont="1" applyBorder="1" applyAlignment="1" applyProtection="1">
      <alignment horizontal="center" vertical="center"/>
      <protection hidden="1"/>
    </xf>
    <xf numFmtId="0" fontId="1" fillId="0" borderId="22" xfId="6" applyNumberFormat="1" applyFont="1" applyBorder="1" applyAlignment="1" applyProtection="1">
      <alignment horizontal="center"/>
      <protection hidden="1"/>
    </xf>
    <xf numFmtId="0" fontId="1" fillId="0" borderId="6" xfId="11" applyFont="1" applyBorder="1" applyAlignment="1" applyProtection="1">
      <alignment horizontal="center" vertical="center"/>
      <protection hidden="1"/>
    </xf>
    <xf numFmtId="1" fontId="1" fillId="2" borderId="5" xfId="11" applyNumberFormat="1" applyFont="1" applyFill="1" applyBorder="1" applyAlignment="1" applyProtection="1">
      <alignment horizontal="right" vertical="center"/>
      <protection locked="0"/>
    </xf>
    <xf numFmtId="166" fontId="1" fillId="2" borderId="5" xfId="11" applyNumberFormat="1" applyFont="1" applyFill="1" applyBorder="1" applyAlignment="1" applyProtection="1">
      <alignment horizontal="left" vertical="center"/>
      <protection locked="0"/>
    </xf>
    <xf numFmtId="3" fontId="1" fillId="2" borderId="5" xfId="11" applyNumberFormat="1" applyFont="1" applyFill="1" applyBorder="1" applyAlignment="1" applyProtection="1">
      <alignment horizontal="right" vertical="center"/>
      <protection locked="0"/>
    </xf>
    <xf numFmtId="3" fontId="1" fillId="2" borderId="5" xfId="9" applyNumberFormat="1" applyFont="1" applyFill="1" applyBorder="1" applyAlignment="1" applyProtection="1">
      <alignment horizontal="right" vertical="center"/>
      <protection locked="0"/>
    </xf>
    <xf numFmtId="0" fontId="35" fillId="0" borderId="0" xfId="12" applyFont="1" applyAlignment="1" applyProtection="1">
      <protection hidden="1"/>
    </xf>
    <xf numFmtId="0" fontId="1" fillId="0" borderId="0" xfId="11" applyFont="1" applyProtection="1">
      <protection hidden="1"/>
    </xf>
    <xf numFmtId="1" fontId="1" fillId="2" borderId="5" xfId="9" applyNumberFormat="1" applyFont="1" applyFill="1" applyBorder="1" applyAlignment="1" applyProtection="1">
      <alignment horizontal="right" vertical="center"/>
      <protection locked="0"/>
    </xf>
    <xf numFmtId="1" fontId="1" fillId="2" borderId="6" xfId="9" applyNumberFormat="1" applyFont="1" applyFill="1" applyBorder="1" applyAlignment="1" applyProtection="1">
      <alignment horizontal="right" vertical="center"/>
      <protection locked="0"/>
    </xf>
    <xf numFmtId="0" fontId="1" fillId="0" borderId="22" xfId="11" applyFont="1" applyBorder="1" applyAlignment="1" applyProtection="1">
      <alignment horizontal="center" vertical="center"/>
      <protection hidden="1"/>
    </xf>
    <xf numFmtId="0" fontId="1" fillId="2" borderId="7" xfId="0" applyNumberFormat="1" applyFont="1" applyFill="1" applyBorder="1" applyAlignment="1" applyProtection="1">
      <alignment horizontal="left" vertical="top" wrapText="1"/>
      <protection locked="0"/>
    </xf>
    <xf numFmtId="0" fontId="27" fillId="0" borderId="0" xfId="0" applyFont="1" applyBorder="1" applyAlignment="1" applyProtection="1">
      <alignment vertical="center"/>
      <protection hidden="1"/>
    </xf>
    <xf numFmtId="0" fontId="1" fillId="0" borderId="0" xfId="0" applyFont="1" applyProtection="1"/>
    <xf numFmtId="0" fontId="1" fillId="0" borderId="0" xfId="5" applyNumberFormat="1" applyFont="1" applyBorder="1" applyProtection="1"/>
    <xf numFmtId="4" fontId="1" fillId="0" borderId="0" xfId="5" applyNumberFormat="1" applyFont="1" applyBorder="1" applyProtection="1"/>
    <xf numFmtId="4" fontId="1" fillId="0" borderId="0" xfId="5" applyNumberFormat="1" applyFont="1" applyBorder="1" applyProtection="1">
      <protection hidden="1"/>
    </xf>
    <xf numFmtId="0" fontId="7" fillId="0" borderId="0" xfId="5" applyFont="1" applyAlignment="1" applyProtection="1">
      <alignment horizontal="right"/>
    </xf>
    <xf numFmtId="0" fontId="1" fillId="0" borderId="0" xfId="5" applyFont="1" applyProtection="1">
      <protection hidden="1"/>
    </xf>
    <xf numFmtId="0" fontId="1" fillId="2" borderId="0" xfId="5" applyFont="1" applyFill="1" applyProtection="1"/>
    <xf numFmtId="0" fontId="7" fillId="2" borderId="0" xfId="5" applyFont="1" applyFill="1" applyAlignment="1" applyProtection="1"/>
    <xf numFmtId="0" fontId="1" fillId="2" borderId="0" xfId="5" applyFont="1" applyFill="1" applyAlignment="1" applyProtection="1"/>
    <xf numFmtId="0" fontId="7" fillId="2" borderId="0" xfId="5" applyFont="1" applyFill="1" applyAlignment="1" applyProtection="1">
      <alignment vertical="center"/>
    </xf>
    <xf numFmtId="0" fontId="8" fillId="0" borderId="0" xfId="0" applyFont="1" applyAlignment="1" applyProtection="1">
      <alignment vertical="center"/>
    </xf>
    <xf numFmtId="0" fontId="1" fillId="0" borderId="0" xfId="5" applyFont="1" applyProtection="1"/>
    <xf numFmtId="0" fontId="1" fillId="6" borderId="0" xfId="5" applyFont="1" applyFill="1" applyProtection="1"/>
    <xf numFmtId="0" fontId="6" fillId="6" borderId="0" xfId="4" applyFont="1" applyFill="1" applyProtection="1">
      <protection hidden="1"/>
    </xf>
    <xf numFmtId="0" fontId="1" fillId="0" borderId="0" xfId="5" applyFont="1" applyFill="1" applyProtection="1"/>
    <xf numFmtId="0" fontId="30" fillId="0" borderId="0" xfId="0" applyFont="1" applyBorder="1" applyAlignment="1" applyProtection="1">
      <alignment vertical="center"/>
      <protection hidden="1"/>
    </xf>
    <xf numFmtId="49" fontId="1" fillId="0" borderId="0" xfId="2" applyNumberFormat="1" applyFont="1" applyAlignment="1">
      <alignment vertical="top"/>
    </xf>
    <xf numFmtId="0" fontId="33" fillId="0" borderId="0" xfId="4" applyFont="1" applyBorder="1" applyProtection="1">
      <protection hidden="1"/>
    </xf>
    <xf numFmtId="0" fontId="33" fillId="0" borderId="0" xfId="4" applyFont="1" applyProtection="1">
      <protection hidden="1"/>
    </xf>
    <xf numFmtId="4" fontId="6" fillId="2" borderId="5" xfId="11" applyNumberFormat="1" applyFont="1" applyFill="1" applyBorder="1" applyAlignment="1" applyProtection="1">
      <alignment horizontal="right" vertical="center"/>
      <protection locked="0"/>
    </xf>
    <xf numFmtId="4" fontId="6" fillId="3" borderId="5" xfId="11" applyNumberFormat="1" applyFont="1" applyFill="1" applyBorder="1" applyAlignment="1" applyProtection="1">
      <alignment horizontal="right" vertical="center"/>
      <protection hidden="1"/>
    </xf>
    <xf numFmtId="4" fontId="9" fillId="3" borderId="7" xfId="11" applyNumberFormat="1" applyFont="1" applyFill="1" applyBorder="1" applyAlignment="1" applyProtection="1">
      <alignment horizontal="right" vertical="center"/>
      <protection hidden="1"/>
    </xf>
    <xf numFmtId="0" fontId="1" fillId="0" borderId="0" xfId="2"/>
    <xf numFmtId="49" fontId="1" fillId="0" borderId="0" xfId="2" applyNumberFormat="1"/>
    <xf numFmtId="0" fontId="1" fillId="0" borderId="0" xfId="2" applyAlignment="1">
      <alignment horizontal="left"/>
    </xf>
    <xf numFmtId="0" fontId="1" fillId="0" borderId="0" xfId="2" applyAlignment="1">
      <alignment vertical="top" wrapText="1"/>
    </xf>
    <xf numFmtId="49" fontId="1" fillId="0" borderId="0" xfId="2" applyNumberFormat="1" applyFont="1" applyAlignment="1">
      <alignment vertical="top" wrapText="1"/>
    </xf>
    <xf numFmtId="0" fontId="1" fillId="0" borderId="0" xfId="2" applyAlignment="1">
      <alignment vertical="top"/>
    </xf>
    <xf numFmtId="49" fontId="7" fillId="0" borderId="0" xfId="2" applyNumberFormat="1" applyFont="1"/>
    <xf numFmtId="0" fontId="1" fillId="0" borderId="0" xfId="2" applyFont="1" applyAlignment="1">
      <alignment vertical="top"/>
    </xf>
    <xf numFmtId="49" fontId="1" fillId="0" borderId="0" xfId="2" applyNumberFormat="1" applyAlignment="1">
      <alignment vertical="top"/>
    </xf>
    <xf numFmtId="49" fontId="1" fillId="0" borderId="0" xfId="2" applyNumberFormat="1" applyFont="1" applyAlignment="1">
      <alignment horizontal="left" vertical="top"/>
    </xf>
    <xf numFmtId="49" fontId="12" fillId="0" borderId="0" xfId="7" applyNumberFormat="1" applyFont="1" applyAlignment="1" applyProtection="1">
      <alignment vertical="top"/>
      <protection hidden="1"/>
    </xf>
    <xf numFmtId="49" fontId="9" fillId="0" borderId="0" xfId="2" applyNumberFormat="1" applyFont="1" applyAlignment="1">
      <alignment vertical="top"/>
    </xf>
    <xf numFmtId="0" fontId="9" fillId="0" borderId="0" xfId="2" applyFont="1" applyAlignment="1">
      <alignment vertical="top"/>
    </xf>
    <xf numFmtId="0" fontId="9" fillId="0" borderId="0" xfId="2" applyFont="1"/>
    <xf numFmtId="0" fontId="7" fillId="0" borderId="0" xfId="0" applyFont="1"/>
    <xf numFmtId="0" fontId="0" fillId="0" borderId="0" xfId="0" applyAlignment="1">
      <alignment vertical="center"/>
    </xf>
    <xf numFmtId="0" fontId="32" fillId="0" borderId="31" xfId="0" applyFont="1" applyBorder="1" applyAlignment="1">
      <alignment vertical="center" wrapText="1"/>
    </xf>
    <xf numFmtId="0" fontId="9" fillId="0" borderId="31" xfId="0" applyFont="1" applyBorder="1" applyAlignment="1">
      <alignment vertical="center" wrapText="1"/>
    </xf>
    <xf numFmtId="0" fontId="12" fillId="0" borderId="31" xfId="0" applyFont="1" applyBorder="1" applyAlignment="1">
      <alignment vertical="top"/>
    </xf>
    <xf numFmtId="0" fontId="1" fillId="0" borderId="31" xfId="0" applyFont="1" applyBorder="1" applyAlignment="1">
      <alignment vertical="center" wrapText="1"/>
    </xf>
    <xf numFmtId="0" fontId="7" fillId="0" borderId="31" xfId="0" applyFont="1" applyBorder="1" applyAlignment="1">
      <alignment vertical="top"/>
    </xf>
    <xf numFmtId="0" fontId="3" fillId="0" borderId="31" xfId="0" applyFont="1" applyBorder="1" applyAlignment="1">
      <alignment vertical="top" wrapText="1"/>
    </xf>
    <xf numFmtId="0" fontId="12" fillId="0" borderId="31" xfId="0" applyFont="1" applyBorder="1" applyAlignment="1">
      <alignment vertical="top" wrapText="1"/>
    </xf>
    <xf numFmtId="0" fontId="1" fillId="0" borderId="31" xfId="0" applyFont="1" applyBorder="1" applyAlignment="1">
      <alignment vertical="top" wrapText="1"/>
    </xf>
    <xf numFmtId="0" fontId="12" fillId="0" borderId="31" xfId="0" applyFont="1" applyBorder="1" applyAlignment="1">
      <alignment vertical="center"/>
    </xf>
    <xf numFmtId="0" fontId="7" fillId="0" borderId="31" xfId="0" applyFont="1" applyBorder="1" applyAlignment="1">
      <alignment vertical="center" wrapText="1"/>
    </xf>
    <xf numFmtId="0" fontId="7" fillId="0" borderId="31" xfId="0" applyFont="1" applyBorder="1" applyAlignment="1">
      <alignment vertical="top" wrapText="1"/>
    </xf>
    <xf numFmtId="0" fontId="12" fillId="0" borderId="32" xfId="0" applyFont="1" applyBorder="1" applyAlignment="1">
      <alignment vertical="top" wrapText="1"/>
    </xf>
    <xf numFmtId="0" fontId="8" fillId="0" borderId="0" xfId="0" applyFont="1" applyAlignment="1">
      <alignment horizontal="left" vertical="top" textRotation="90"/>
    </xf>
    <xf numFmtId="0" fontId="17" fillId="0" borderId="0" xfId="2" applyFont="1" applyAlignment="1">
      <alignment horizontal="left" vertical="top" textRotation="90"/>
    </xf>
    <xf numFmtId="49" fontId="6" fillId="2" borderId="9" xfId="4" applyNumberFormat="1" applyFont="1" applyFill="1" applyBorder="1" applyAlignment="1" applyProtection="1">
      <alignment horizontal="left" vertical="center"/>
      <protection locked="0"/>
    </xf>
    <xf numFmtId="49" fontId="6" fillId="2" borderId="8" xfId="4" applyNumberFormat="1" applyFont="1" applyFill="1" applyBorder="1" applyAlignment="1" applyProtection="1">
      <alignment horizontal="left" vertical="center"/>
      <protection locked="0"/>
    </xf>
    <xf numFmtId="49" fontId="6" fillId="2" borderId="26" xfId="4" applyNumberFormat="1" applyFont="1" applyFill="1" applyBorder="1" applyAlignment="1" applyProtection="1">
      <alignment horizontal="left" vertical="center"/>
      <protection locked="0"/>
    </xf>
    <xf numFmtId="49" fontId="6" fillId="2" borderId="9" xfId="0" applyNumberFormat="1" applyFont="1" applyFill="1" applyBorder="1" applyAlignment="1" applyProtection="1">
      <alignment horizontal="left" vertical="center"/>
      <protection locked="0"/>
    </xf>
    <xf numFmtId="49" fontId="6" fillId="2" borderId="8" xfId="0" applyNumberFormat="1" applyFont="1" applyFill="1" applyBorder="1" applyAlignment="1" applyProtection="1">
      <alignment horizontal="left" vertical="center"/>
      <protection locked="0"/>
    </xf>
    <xf numFmtId="49" fontId="6" fillId="2" borderId="26" xfId="0" applyNumberFormat="1" applyFont="1" applyFill="1" applyBorder="1" applyAlignment="1" applyProtection="1">
      <alignment horizontal="left" vertical="center"/>
      <protection locked="0"/>
    </xf>
    <xf numFmtId="49" fontId="6" fillId="2" borderId="9" xfId="4" applyNumberFormat="1" applyFont="1" applyFill="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49" fontId="0" fillId="2" borderId="8" xfId="0" applyNumberFormat="1" applyFill="1" applyBorder="1" applyAlignment="1" applyProtection="1">
      <alignment horizontal="left" vertical="center"/>
      <protection locked="0"/>
    </xf>
    <xf numFmtId="49" fontId="0" fillId="2" borderId="26" xfId="0" applyNumberFormat="1" applyFill="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49" fontId="0" fillId="0" borderId="26" xfId="0" applyNumberFormat="1" applyBorder="1" applyAlignment="1" applyProtection="1">
      <alignment horizontal="left" vertical="center"/>
      <protection locked="0"/>
    </xf>
    <xf numFmtId="14" fontId="1" fillId="2" borderId="9" xfId="4" applyNumberFormat="1" applyFont="1" applyFill="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14" fontId="0" fillId="0" borderId="26" xfId="0" applyNumberFormat="1" applyBorder="1" applyAlignment="1" applyProtection="1">
      <alignment horizontal="left" vertical="center"/>
      <protection locked="0"/>
    </xf>
    <xf numFmtId="0" fontId="7" fillId="2" borderId="36" xfId="4" applyFont="1" applyFill="1" applyBorder="1" applyAlignment="1" applyProtection="1">
      <alignment vertical="center"/>
      <protection locked="0"/>
    </xf>
    <xf numFmtId="0" fontId="0" fillId="0" borderId="37" xfId="0" applyBorder="1" applyAlignment="1" applyProtection="1">
      <alignment vertical="center"/>
      <protection locked="0"/>
    </xf>
    <xf numFmtId="0" fontId="0" fillId="0" borderId="38" xfId="0" applyBorder="1" applyAlignment="1" applyProtection="1">
      <alignment vertical="center"/>
      <protection locked="0"/>
    </xf>
    <xf numFmtId="0" fontId="0" fillId="0" borderId="39" xfId="0" applyBorder="1" applyAlignment="1" applyProtection="1">
      <alignment vertical="center"/>
      <protection locked="0"/>
    </xf>
    <xf numFmtId="0" fontId="0" fillId="0" borderId="20" xfId="0" applyBorder="1" applyAlignment="1" applyProtection="1">
      <alignment vertical="center"/>
      <protection locked="0"/>
    </xf>
    <xf numFmtId="0" fontId="0" fillId="0" borderId="40" xfId="0" applyBorder="1" applyAlignment="1" applyProtection="1">
      <alignment vertical="center"/>
      <protection locked="0"/>
    </xf>
    <xf numFmtId="3" fontId="6" fillId="4" borderId="33" xfId="4" applyNumberFormat="1" applyFont="1" applyFill="1" applyBorder="1" applyAlignment="1" applyProtection="1">
      <alignment vertical="center"/>
      <protection hidden="1"/>
    </xf>
    <xf numFmtId="3" fontId="0" fillId="4" borderId="34" xfId="0" applyNumberFormat="1" applyFill="1" applyBorder="1" applyAlignment="1" applyProtection="1">
      <protection hidden="1"/>
    </xf>
    <xf numFmtId="3" fontId="0" fillId="4" borderId="35" xfId="0" applyNumberFormat="1" applyFill="1" applyBorder="1" applyAlignment="1" applyProtection="1">
      <protection hidden="1"/>
    </xf>
    <xf numFmtId="168" fontId="6" fillId="4" borderId="33" xfId="4" applyNumberFormat="1" applyFont="1" applyFill="1" applyBorder="1" applyAlignment="1" applyProtection="1">
      <alignment horizontal="center" vertical="center"/>
      <protection hidden="1"/>
    </xf>
    <xf numFmtId="168" fontId="0" fillId="4" borderId="34" xfId="0" applyNumberFormat="1" applyFill="1" applyBorder="1" applyAlignment="1" applyProtection="1">
      <alignment horizontal="center"/>
      <protection hidden="1"/>
    </xf>
    <xf numFmtId="168" fontId="0" fillId="4" borderId="35" xfId="0" applyNumberFormat="1" applyFill="1" applyBorder="1" applyAlignment="1" applyProtection="1">
      <alignment horizontal="center"/>
      <protection hidden="1"/>
    </xf>
    <xf numFmtId="10" fontId="6" fillId="5" borderId="9" xfId="1" applyNumberFormat="1" applyFont="1" applyFill="1" applyBorder="1" applyAlignment="1" applyProtection="1">
      <alignment vertical="center"/>
      <protection hidden="1"/>
    </xf>
    <xf numFmtId="0" fontId="0" fillId="0" borderId="8" xfId="0" applyBorder="1" applyAlignment="1">
      <alignment vertical="center"/>
    </xf>
    <xf numFmtId="3" fontId="6" fillId="5" borderId="9" xfId="4" applyNumberFormat="1" applyFont="1" applyFill="1" applyBorder="1" applyAlignment="1" applyProtection="1">
      <alignment vertical="center"/>
      <protection hidden="1"/>
    </xf>
    <xf numFmtId="3" fontId="6" fillId="5" borderId="8" xfId="4" applyNumberFormat="1" applyFont="1" applyFill="1" applyBorder="1" applyAlignment="1" applyProtection="1">
      <alignment vertical="center"/>
      <protection hidden="1"/>
    </xf>
    <xf numFmtId="3" fontId="0" fillId="0" borderId="26" xfId="0" applyNumberFormat="1" applyBorder="1" applyAlignment="1" applyProtection="1">
      <alignment vertical="center"/>
      <protection hidden="1"/>
    </xf>
    <xf numFmtId="168" fontId="6" fillId="3" borderId="9" xfId="4" applyNumberFormat="1" applyFont="1" applyFill="1" applyBorder="1" applyAlignment="1" applyProtection="1">
      <alignment horizontal="center" vertical="center"/>
      <protection hidden="1"/>
    </xf>
    <xf numFmtId="168" fontId="6" fillId="3" borderId="8" xfId="4" applyNumberFormat="1" applyFont="1" applyFill="1" applyBorder="1" applyAlignment="1" applyProtection="1">
      <alignment horizontal="center" vertical="center"/>
      <protection hidden="1"/>
    </xf>
    <xf numFmtId="168" fontId="0" fillId="3" borderId="26" xfId="0" applyNumberFormat="1" applyFill="1" applyBorder="1" applyAlignment="1" applyProtection="1">
      <alignment horizontal="center" vertical="center"/>
      <protection hidden="1"/>
    </xf>
    <xf numFmtId="10" fontId="6" fillId="4" borderId="33" xfId="1" applyNumberFormat="1" applyFont="1" applyFill="1" applyBorder="1" applyAlignment="1" applyProtection="1">
      <alignment vertical="center"/>
      <protection hidden="1"/>
    </xf>
    <xf numFmtId="0" fontId="0" fillId="0" borderId="34" xfId="0" applyBorder="1" applyAlignment="1"/>
    <xf numFmtId="49" fontId="6" fillId="2" borderId="41" xfId="5" applyNumberFormat="1" applyFont="1" applyFill="1" applyBorder="1" applyAlignment="1" applyProtection="1">
      <alignment horizontal="left" vertical="center"/>
      <protection locked="0"/>
    </xf>
    <xf numFmtId="0" fontId="0" fillId="0" borderId="42" xfId="0" applyBorder="1" applyAlignment="1" applyProtection="1">
      <alignment vertical="center"/>
      <protection locked="0"/>
    </xf>
    <xf numFmtId="0" fontId="0" fillId="0" borderId="43" xfId="0" applyBorder="1" applyAlignment="1" applyProtection="1">
      <alignment vertical="center"/>
      <protection locked="0"/>
    </xf>
    <xf numFmtId="0" fontId="28" fillId="0" borderId="0" xfId="5" applyFont="1" applyAlignment="1" applyProtection="1">
      <alignment vertical="center" wrapText="1"/>
    </xf>
    <xf numFmtId="0" fontId="0" fillId="0" borderId="0" xfId="0" applyAlignment="1">
      <alignment vertical="center" wrapText="1"/>
    </xf>
    <xf numFmtId="0" fontId="1" fillId="0" borderId="0" xfId="5" applyFont="1" applyAlignment="1" applyProtection="1">
      <alignment vertical="top" wrapText="1"/>
      <protection hidden="1"/>
    </xf>
    <xf numFmtId="0" fontId="6" fillId="0" borderId="0" xfId="5" applyFont="1" applyAlignment="1" applyProtection="1">
      <alignment vertical="top" wrapText="1"/>
      <protection hidden="1"/>
    </xf>
    <xf numFmtId="0" fontId="9" fillId="0" borderId="0" xfId="0" applyFont="1" applyAlignment="1">
      <alignment wrapText="1"/>
    </xf>
    <xf numFmtId="0" fontId="1" fillId="0" borderId="0" xfId="5" applyNumberFormat="1" applyFont="1" applyBorder="1" applyAlignment="1" applyProtection="1">
      <alignment vertical="top" wrapText="1"/>
    </xf>
    <xf numFmtId="0" fontId="4" fillId="0" borderId="3" xfId="0" applyFont="1" applyBorder="1" applyAlignment="1" applyProtection="1">
      <alignment vertical="top" wrapText="1"/>
      <protection hidden="1"/>
    </xf>
    <xf numFmtId="49" fontId="7" fillId="2" borderId="41" xfId="7" applyNumberFormat="1" applyFont="1"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8" fillId="0" borderId="0" xfId="11" applyFont="1" applyBorder="1" applyAlignment="1" applyProtection="1">
      <alignment horizontal="left" vertical="center"/>
      <protection hidden="1"/>
    </xf>
    <xf numFmtId="0" fontId="9" fillId="0" borderId="0" xfId="0" applyFont="1" applyAlignment="1"/>
    <xf numFmtId="0" fontId="7" fillId="0" borderId="0" xfId="11" applyFont="1" applyBorder="1" applyAlignment="1" applyProtection="1">
      <alignment horizontal="left" vertical="center"/>
      <protection hidden="1"/>
    </xf>
    <xf numFmtId="0" fontId="0" fillId="0" borderId="0" xfId="0" applyAlignment="1"/>
    <xf numFmtId="0" fontId="19" fillId="0" borderId="0" xfId="9" applyFont="1" applyBorder="1" applyAlignment="1" applyProtection="1">
      <alignment horizontal="center" vertical="center"/>
      <protection hidden="1"/>
    </xf>
    <xf numFmtId="0" fontId="0" fillId="0" borderId="0" xfId="0" applyAlignment="1">
      <alignment horizontal="center" vertical="center"/>
    </xf>
    <xf numFmtId="0" fontId="11" fillId="0" borderId="0" xfId="9" applyFont="1" applyBorder="1" applyAlignment="1" applyProtection="1">
      <alignment horizontal="center" vertical="center"/>
      <protection hidden="1"/>
    </xf>
    <xf numFmtId="0" fontId="9" fillId="0" borderId="9" xfId="6" applyNumberFormat="1" applyFont="1" applyFill="1" applyBorder="1" applyAlignment="1" applyProtection="1">
      <alignment horizontal="left" vertical="center"/>
      <protection hidden="1"/>
    </xf>
    <xf numFmtId="0" fontId="0" fillId="0" borderId="26" xfId="0" applyBorder="1" applyAlignment="1">
      <alignment vertical="center"/>
    </xf>
    <xf numFmtId="0" fontId="19" fillId="0" borderId="0" xfId="12" applyFont="1" applyBorder="1" applyAlignment="1" applyProtection="1">
      <alignment horizontal="center" vertical="center"/>
      <protection hidden="1"/>
    </xf>
    <xf numFmtId="0" fontId="11" fillId="0" borderId="0" xfId="12" applyFont="1" applyBorder="1" applyAlignment="1" applyProtection="1">
      <alignment horizontal="center" vertical="center"/>
      <protection hidden="1"/>
    </xf>
    <xf numFmtId="0" fontId="9" fillId="0" borderId="9" xfId="6" applyNumberFormat="1" applyFont="1" applyBorder="1" applyAlignment="1" applyProtection="1">
      <alignment horizontal="left" vertical="center"/>
      <protection hidden="1"/>
    </xf>
    <xf numFmtId="0" fontId="9" fillId="0" borderId="8" xfId="0" applyFont="1" applyBorder="1" applyAlignment="1">
      <alignment horizontal="left" vertical="center"/>
    </xf>
    <xf numFmtId="0" fontId="9" fillId="0" borderId="26" xfId="0" applyFont="1" applyBorder="1" applyAlignment="1">
      <alignment horizontal="left" vertical="center"/>
    </xf>
    <xf numFmtId="0" fontId="19" fillId="0" borderId="0" xfId="11" applyFont="1" applyBorder="1" applyAlignment="1" applyProtection="1">
      <alignment horizontal="center" vertical="center"/>
      <protection hidden="1"/>
    </xf>
    <xf numFmtId="0" fontId="11" fillId="0" borderId="0" xfId="11" applyFont="1" applyBorder="1" applyAlignment="1" applyProtection="1">
      <alignment horizontal="center" vertical="center"/>
      <protection hidden="1"/>
    </xf>
    <xf numFmtId="0" fontId="6" fillId="0" borderId="3" xfId="6" applyNumberFormat="1" applyFont="1" applyBorder="1" applyAlignment="1" applyProtection="1">
      <alignment horizontal="center"/>
      <protection hidden="1"/>
    </xf>
    <xf numFmtId="0" fontId="0" fillId="0" borderId="3" xfId="0" applyBorder="1" applyAlignment="1">
      <alignment horizontal="center"/>
    </xf>
    <xf numFmtId="1" fontId="1" fillId="2" borderId="22" xfId="9" applyNumberFormat="1" applyFont="1" applyFill="1" applyBorder="1" applyAlignment="1" applyProtection="1">
      <alignment horizontal="right" vertical="center"/>
      <protection locked="0"/>
    </xf>
    <xf numFmtId="0" fontId="0" fillId="0" borderId="44" xfId="0" applyBorder="1" applyAlignment="1">
      <alignment vertical="center"/>
    </xf>
    <xf numFmtId="165" fontId="1" fillId="2" borderId="22" xfId="9" applyNumberFormat="1" applyFont="1" applyFill="1" applyBorder="1" applyAlignment="1" applyProtection="1">
      <alignment horizontal="left" vertical="center"/>
      <protection locked="0"/>
    </xf>
    <xf numFmtId="0" fontId="0" fillId="0" borderId="3" xfId="0" applyBorder="1" applyAlignment="1">
      <alignment horizontal="left" vertical="center"/>
    </xf>
    <xf numFmtId="0" fontId="0" fillId="0" borderId="44" xfId="0" applyBorder="1" applyAlignment="1">
      <alignment horizontal="left" vertical="center"/>
    </xf>
    <xf numFmtId="1" fontId="1" fillId="2" borderId="21" xfId="9" applyNumberFormat="1" applyFont="1" applyFill="1" applyBorder="1" applyAlignment="1" applyProtection="1">
      <alignment horizontal="right" vertical="center"/>
      <protection locked="0"/>
    </xf>
    <xf numFmtId="0" fontId="0" fillId="0" borderId="27" xfId="0" applyBorder="1" applyAlignment="1">
      <alignment vertical="center"/>
    </xf>
    <xf numFmtId="165" fontId="1" fillId="2" borderId="21" xfId="9" applyNumberFormat="1" applyFont="1" applyFill="1" applyBorder="1" applyAlignment="1" applyProtection="1">
      <alignment horizontal="left" vertical="center"/>
      <protection locked="0"/>
    </xf>
    <xf numFmtId="0" fontId="0" fillId="0" borderId="0" xfId="0" applyAlignment="1">
      <alignment horizontal="left" vertical="center"/>
    </xf>
    <xf numFmtId="0" fontId="0" fillId="0" borderId="27" xfId="0" applyBorder="1" applyAlignment="1">
      <alignment horizontal="left" vertical="center"/>
    </xf>
    <xf numFmtId="1" fontId="1" fillId="2" borderId="45" xfId="9" applyNumberFormat="1" applyFont="1" applyFill="1" applyBorder="1" applyAlignment="1" applyProtection="1">
      <alignment horizontal="right" vertical="center"/>
      <protection locked="0"/>
    </xf>
    <xf numFmtId="0" fontId="0" fillId="0" borderId="28" xfId="0" applyBorder="1" applyAlignment="1">
      <alignment vertical="center"/>
    </xf>
    <xf numFmtId="165" fontId="1" fillId="2" borderId="45" xfId="9" applyNumberFormat="1" applyFont="1" applyFill="1" applyBorder="1" applyAlignment="1" applyProtection="1">
      <alignment horizontal="left" vertical="center"/>
      <protection locked="0"/>
    </xf>
    <xf numFmtId="0" fontId="0" fillId="0" borderId="10" xfId="0" applyBorder="1" applyAlignment="1">
      <alignment horizontal="left" vertical="center"/>
    </xf>
    <xf numFmtId="0" fontId="0" fillId="0" borderId="28" xfId="0" applyBorder="1" applyAlignment="1">
      <alignment horizontal="left" vertical="center"/>
    </xf>
    <xf numFmtId="0" fontId="9" fillId="0" borderId="8" xfId="6" applyNumberFormat="1" applyFont="1" applyFill="1" applyBorder="1" applyAlignment="1" applyProtection="1">
      <alignment horizontal="left" vertical="center"/>
      <protection hidden="1"/>
    </xf>
    <xf numFmtId="0" fontId="9" fillId="0" borderId="10" xfId="6" applyNumberFormat="1" applyFont="1" applyBorder="1" applyAlignment="1" applyProtection="1">
      <alignment horizontal="right" vertical="center"/>
      <protection hidden="1"/>
    </xf>
    <xf numFmtId="0" fontId="9" fillId="0" borderId="28" xfId="6" applyNumberFormat="1" applyFont="1" applyBorder="1" applyAlignment="1" applyProtection="1">
      <alignment horizontal="right" vertical="center"/>
      <protection hidden="1"/>
    </xf>
    <xf numFmtId="0" fontId="6" fillId="0" borderId="21" xfId="11" applyFont="1" applyBorder="1" applyAlignment="1" applyProtection="1">
      <alignment horizontal="center" vertical="center"/>
      <protection hidden="1"/>
    </xf>
    <xf numFmtId="0" fontId="6" fillId="0" borderId="0" xfId="11" applyFont="1" applyBorder="1" applyAlignment="1" applyProtection="1">
      <alignment horizontal="center" vertical="center"/>
      <protection hidden="1"/>
    </xf>
    <xf numFmtId="0" fontId="6" fillId="0" borderId="27" xfId="11" applyFont="1" applyBorder="1" applyAlignment="1" applyProtection="1">
      <alignment horizontal="center" vertical="center"/>
      <protection hidden="1"/>
    </xf>
    <xf numFmtId="0" fontId="7" fillId="0" borderId="22" xfId="11" applyFont="1" applyBorder="1" applyAlignment="1" applyProtection="1">
      <alignment horizontal="center" vertical="center"/>
      <protection hidden="1"/>
    </xf>
    <xf numFmtId="0" fontId="7" fillId="0" borderId="3" xfId="11" applyFont="1" applyBorder="1" applyAlignment="1" applyProtection="1">
      <alignment horizontal="center" vertical="center"/>
      <protection hidden="1"/>
    </xf>
    <xf numFmtId="0" fontId="7" fillId="0" borderId="44" xfId="11" applyFont="1" applyBorder="1" applyAlignment="1" applyProtection="1">
      <alignment horizontal="center" vertical="center"/>
      <protection hidden="1"/>
    </xf>
    <xf numFmtId="0" fontId="6" fillId="2" borderId="45" xfId="11" applyNumberFormat="1" applyFont="1" applyFill="1" applyBorder="1" applyAlignment="1" applyProtection="1">
      <alignment horizontal="left" vertical="center"/>
      <protection locked="0"/>
    </xf>
    <xf numFmtId="0" fontId="6" fillId="2" borderId="10" xfId="11" applyNumberFormat="1" applyFont="1" applyFill="1" applyBorder="1" applyAlignment="1" applyProtection="1">
      <alignment horizontal="left" vertical="center"/>
      <protection locked="0"/>
    </xf>
    <xf numFmtId="0" fontId="6" fillId="2" borderId="28" xfId="11" applyNumberFormat="1" applyFont="1" applyFill="1" applyBorder="1" applyAlignment="1" applyProtection="1">
      <alignment horizontal="left" vertical="center"/>
      <protection locked="0"/>
    </xf>
    <xf numFmtId="4" fontId="1" fillId="2" borderId="21" xfId="11" applyNumberFormat="1" applyFont="1" applyFill="1" applyBorder="1" applyAlignment="1" applyProtection="1">
      <alignment horizontal="left" vertical="center"/>
      <protection locked="0"/>
    </xf>
    <xf numFmtId="4" fontId="1" fillId="2" borderId="27" xfId="11" applyNumberFormat="1" applyFont="1" applyFill="1" applyBorder="1" applyAlignment="1" applyProtection="1">
      <alignment horizontal="left" vertical="center"/>
      <protection locked="0"/>
    </xf>
    <xf numFmtId="0" fontId="6" fillId="2" borderId="21" xfId="11" applyNumberFormat="1" applyFont="1" applyFill="1" applyBorder="1" applyAlignment="1" applyProtection="1">
      <alignment horizontal="left" vertical="center"/>
      <protection locked="0"/>
    </xf>
    <xf numFmtId="0" fontId="6" fillId="2" borderId="0" xfId="11" applyNumberFormat="1" applyFont="1" applyFill="1" applyBorder="1" applyAlignment="1" applyProtection="1">
      <alignment horizontal="left" vertical="center"/>
      <protection locked="0"/>
    </xf>
    <xf numFmtId="0" fontId="6" fillId="2" borderId="27" xfId="11" applyNumberFormat="1" applyFont="1" applyFill="1" applyBorder="1" applyAlignment="1" applyProtection="1">
      <alignment horizontal="left" vertical="center"/>
      <protection locked="0"/>
    </xf>
    <xf numFmtId="4" fontId="1" fillId="2" borderId="22" xfId="11" applyNumberFormat="1" applyFont="1" applyFill="1" applyBorder="1" applyAlignment="1" applyProtection="1">
      <alignment horizontal="left" vertical="center"/>
      <protection locked="0"/>
    </xf>
    <xf numFmtId="4" fontId="1" fillId="2" borderId="44" xfId="11" applyNumberFormat="1" applyFont="1" applyFill="1" applyBorder="1" applyAlignment="1" applyProtection="1">
      <alignment horizontal="left" vertical="center"/>
      <protection locked="0"/>
    </xf>
    <xf numFmtId="0" fontId="0" fillId="0" borderId="10" xfId="0" applyBorder="1" applyAlignment="1" applyProtection="1">
      <alignment vertical="center"/>
    </xf>
    <xf numFmtId="0" fontId="0" fillId="0" borderId="28" xfId="0" applyBorder="1" applyAlignment="1" applyProtection="1">
      <alignment vertical="center"/>
    </xf>
    <xf numFmtId="0" fontId="1" fillId="0" borderId="22" xfId="11" applyFont="1" applyBorder="1" applyAlignment="1" applyProtection="1">
      <alignment horizontal="center" vertical="center"/>
      <protection hidden="1"/>
    </xf>
    <xf numFmtId="0" fontId="0" fillId="0" borderId="3" xfId="0" applyBorder="1" applyAlignment="1">
      <alignment horizontal="center" vertical="center"/>
    </xf>
    <xf numFmtId="0" fontId="0" fillId="0" borderId="44" xfId="0" applyBorder="1" applyAlignment="1">
      <alignment horizontal="center" vertical="center"/>
    </xf>
    <xf numFmtId="0" fontId="7" fillId="0" borderId="45" xfId="11" applyFont="1" applyBorder="1" applyAlignment="1" applyProtection="1">
      <alignment horizontal="center" vertical="center"/>
      <protection hidden="1"/>
    </xf>
    <xf numFmtId="0" fontId="7" fillId="0" borderId="28" xfId="11" applyFont="1" applyBorder="1" applyAlignment="1" applyProtection="1">
      <alignment horizontal="center" vertical="center"/>
      <protection hidden="1"/>
    </xf>
    <xf numFmtId="0" fontId="1" fillId="0" borderId="21" xfId="11" applyFont="1" applyBorder="1" applyAlignment="1" applyProtection="1">
      <alignment horizontal="center" vertical="center"/>
      <protection hidden="1"/>
    </xf>
    <xf numFmtId="0" fontId="1" fillId="0" borderId="27" xfId="11" applyFont="1" applyBorder="1" applyAlignment="1" applyProtection="1">
      <alignment horizontal="center" vertical="center"/>
      <protection hidden="1"/>
    </xf>
    <xf numFmtId="0" fontId="1" fillId="0" borderId="44" xfId="11" applyFont="1" applyBorder="1" applyAlignment="1" applyProtection="1">
      <alignment horizontal="center" vertical="center"/>
      <protection hidden="1"/>
    </xf>
    <xf numFmtId="0" fontId="1" fillId="0" borderId="45" xfId="11" applyFont="1" applyBorder="1" applyAlignment="1" applyProtection="1">
      <alignment horizontal="center" vertical="center"/>
      <protection hidden="1"/>
    </xf>
    <xf numFmtId="0" fontId="0" fillId="0" borderId="10" xfId="0" applyBorder="1" applyAlignment="1">
      <alignment horizontal="center" vertical="center"/>
    </xf>
    <xf numFmtId="0" fontId="0" fillId="0" borderId="28" xfId="0" applyBorder="1" applyAlignment="1">
      <alignment horizontal="center" vertical="center"/>
    </xf>
    <xf numFmtId="0" fontId="7" fillId="2" borderId="9" xfId="6"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 xfId="0" applyBorder="1" applyAlignment="1" applyProtection="1">
      <protection locked="0"/>
    </xf>
    <xf numFmtId="0" fontId="0" fillId="0" borderId="26" xfId="0" applyBorder="1" applyAlignment="1" applyProtection="1">
      <protection locked="0"/>
    </xf>
    <xf numFmtId="0" fontId="7" fillId="2" borderId="9" xfId="6" applyNumberFormat="1" applyFon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26" xfId="0" applyBorder="1" applyAlignment="1" applyProtection="1">
      <alignment vertical="center"/>
      <protection locked="0"/>
    </xf>
    <xf numFmtId="0" fontId="8" fillId="0" borderId="0" xfId="0" applyFont="1" applyAlignment="1" applyProtection="1">
      <alignment horizontal="left" vertical="center"/>
      <protection hidden="1"/>
    </xf>
    <xf numFmtId="0" fontId="9" fillId="0" borderId="27" xfId="0" applyFont="1" applyBorder="1" applyAlignment="1"/>
    <xf numFmtId="0" fontId="8" fillId="0" borderId="0" xfId="0" applyFont="1" applyAlignment="1" applyProtection="1">
      <alignment horizontal="left"/>
      <protection hidden="1"/>
    </xf>
    <xf numFmtId="0" fontId="8" fillId="0" borderId="0" xfId="0" applyFont="1" applyAlignment="1" applyProtection="1">
      <alignment horizontal="center" vertical="top"/>
      <protection hidden="1"/>
    </xf>
    <xf numFmtId="0" fontId="0" fillId="0" borderId="20" xfId="0" applyBorder="1" applyAlignment="1">
      <alignment horizontal="center" vertical="top"/>
    </xf>
    <xf numFmtId="0" fontId="7" fillId="0" borderId="0" xfId="0" applyFont="1" applyAlignment="1" applyProtection="1">
      <alignment horizontal="left" vertical="center"/>
      <protection hidden="1"/>
    </xf>
    <xf numFmtId="0" fontId="0" fillId="0" borderId="27" xfId="0" applyBorder="1" applyAlignment="1"/>
    <xf numFmtId="0" fontId="7" fillId="0" borderId="0" xfId="0" applyFont="1" applyAlignment="1" applyProtection="1">
      <alignment horizontal="left" vertical="center" wrapText="1"/>
      <protection hidden="1"/>
    </xf>
    <xf numFmtId="0" fontId="0" fillId="0" borderId="20" xfId="0" applyBorder="1" applyAlignment="1">
      <alignment vertical="center"/>
    </xf>
    <xf numFmtId="0" fontId="8" fillId="0" borderId="0" xfId="0" applyFont="1" applyAlignment="1" applyProtection="1">
      <alignment horizontal="left" vertical="top"/>
      <protection hidden="1"/>
    </xf>
    <xf numFmtId="0" fontId="0" fillId="0" borderId="0" xfId="0" applyAlignment="1">
      <alignment vertical="top"/>
    </xf>
    <xf numFmtId="0" fontId="0" fillId="0" borderId="20" xfId="0" applyBorder="1" applyAlignment="1">
      <alignment vertical="top"/>
    </xf>
    <xf numFmtId="0" fontId="0" fillId="0" borderId="0" xfId="0" applyAlignment="1">
      <alignment horizontal="left"/>
    </xf>
    <xf numFmtId="0" fontId="12" fillId="0" borderId="32" xfId="0" applyFont="1" applyBorder="1" applyAlignment="1">
      <alignment vertical="top" wrapText="1"/>
    </xf>
    <xf numFmtId="0" fontId="12" fillId="0" borderId="46" xfId="0" applyFont="1" applyBorder="1" applyAlignment="1">
      <alignment vertical="top" wrapText="1"/>
    </xf>
    <xf numFmtId="0" fontId="7" fillId="0" borderId="0" xfId="0" applyFont="1" applyAlignment="1">
      <alignment wrapText="1"/>
    </xf>
    <xf numFmtId="0" fontId="0" fillId="0" borderId="0" xfId="0" applyAlignment="1">
      <alignment wrapText="1"/>
    </xf>
    <xf numFmtId="0" fontId="12" fillId="0" borderId="31" xfId="0" applyFont="1" applyBorder="1" applyAlignment="1">
      <alignment vertical="top" wrapText="1"/>
    </xf>
    <xf numFmtId="49" fontId="8" fillId="0" borderId="0" xfId="7" applyNumberFormat="1" applyFont="1" applyAlignment="1" applyProtection="1">
      <alignment vertical="center"/>
      <protection hidden="1"/>
    </xf>
    <xf numFmtId="49" fontId="7" fillId="0" borderId="0" xfId="7" applyNumberFormat="1" applyFont="1" applyAlignment="1" applyProtection="1">
      <alignment vertical="center"/>
      <protection hidden="1"/>
    </xf>
    <xf numFmtId="49" fontId="7" fillId="0" borderId="0" xfId="3" applyNumberFormat="1" applyFont="1" applyAlignment="1" applyProtection="1">
      <alignment horizontal="left" vertical="center"/>
      <protection hidden="1"/>
    </xf>
    <xf numFmtId="0" fontId="7" fillId="0" borderId="0" xfId="3" applyFont="1" applyAlignment="1" applyProtection="1">
      <alignment vertical="top" wrapText="1"/>
      <protection hidden="1"/>
    </xf>
    <xf numFmtId="49" fontId="8" fillId="0" borderId="0" xfId="7" applyNumberFormat="1" applyFont="1" applyAlignment="1" applyProtection="1">
      <alignment vertical="center" wrapText="1"/>
      <protection hidden="1"/>
    </xf>
    <xf numFmtId="49" fontId="8" fillId="0" borderId="0" xfId="7" applyNumberFormat="1" applyFont="1" applyAlignment="1" applyProtection="1">
      <alignment vertical="top" wrapText="1"/>
      <protection hidden="1"/>
    </xf>
    <xf numFmtId="0" fontId="1" fillId="0" borderId="0" xfId="2" applyFont="1" applyAlignment="1">
      <alignment vertical="top" wrapText="1"/>
    </xf>
    <xf numFmtId="0" fontId="1" fillId="0" borderId="0" xfId="2" applyAlignment="1">
      <alignment vertical="top" wrapText="1"/>
    </xf>
    <xf numFmtId="0" fontId="11" fillId="0" borderId="0" xfId="2" applyFont="1" applyAlignment="1">
      <alignment vertical="center" wrapText="1"/>
    </xf>
    <xf numFmtId="0" fontId="1" fillId="0" borderId="0" xfId="2" applyAlignment="1">
      <alignment wrapText="1"/>
    </xf>
    <xf numFmtId="49" fontId="7" fillId="0" borderId="0" xfId="2" applyNumberFormat="1" applyFont="1" applyAlignment="1">
      <alignment vertical="top" wrapText="1"/>
    </xf>
    <xf numFmtId="0" fontId="0" fillId="0" borderId="0" xfId="0" applyAlignment="1">
      <alignment vertical="top" wrapText="1"/>
    </xf>
  </cellXfs>
  <cellStyles count="13">
    <cellStyle name="Prozent" xfId="1" builtinId="5"/>
    <cellStyle name="Standard" xfId="0" builtinId="0"/>
    <cellStyle name="Standard 2" xfId="2" xr:uid="{00000000-0005-0000-0000-000002000000}"/>
    <cellStyle name="Standard_AZA 7" xfId="3" xr:uid="{00000000-0005-0000-0000-000003000000}"/>
    <cellStyle name="Standard_AZA1_1" xfId="4" xr:uid="{00000000-0005-0000-0000-000004000000}"/>
    <cellStyle name="Standard_AZA2" xfId="5" xr:uid="{00000000-0005-0000-0000-000005000000}"/>
    <cellStyle name="Standard_AZA4_1" xfId="6" xr:uid="{00000000-0005-0000-0000-000006000000}"/>
    <cellStyle name="Standard_AZA6" xfId="7" xr:uid="{00000000-0005-0000-0000-000007000000}"/>
    <cellStyle name="Standard_AZK 5" xfId="8" xr:uid="{00000000-0005-0000-0000-000008000000}"/>
    <cellStyle name="Standard_Fremdleistung" xfId="9" xr:uid="{00000000-0005-0000-0000-000009000000}"/>
    <cellStyle name="Standard_Investitionen" xfId="10" xr:uid="{00000000-0005-0000-0000-00000A000000}"/>
    <cellStyle name="Standard_Material" xfId="11" xr:uid="{00000000-0005-0000-0000-00000B000000}"/>
    <cellStyle name="Standard_Personal" xfId="12" xr:uid="{00000000-0005-0000-0000-00000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15571</xdr:colOff>
      <xdr:row>40</xdr:row>
      <xdr:rowOff>28323</xdr:rowOff>
    </xdr:from>
    <xdr:to>
      <xdr:col>0</xdr:col>
      <xdr:colOff>182230</xdr:colOff>
      <xdr:row>46</xdr:row>
      <xdr:rowOff>239779</xdr:rowOff>
    </xdr:to>
    <xdr:sp macro="" textlink="">
      <xdr:nvSpPr>
        <xdr:cNvPr id="21506" name="Text 5">
          <a:extLst>
            <a:ext uri="{FF2B5EF4-FFF2-40B4-BE49-F238E27FC236}">
              <a16:creationId xmlns:a16="http://schemas.microsoft.com/office/drawing/2014/main" id="{00000000-0008-0000-0000-000002540000}"/>
            </a:ext>
          </a:extLst>
        </xdr:cNvPr>
        <xdr:cNvSpPr txBox="1">
          <a:spLocks noChangeArrowheads="1"/>
        </xdr:cNvSpPr>
      </xdr:nvSpPr>
      <xdr:spPr bwMode="auto">
        <a:xfrm>
          <a:off x="15571" y="8591298"/>
          <a:ext cx="166659" cy="1554481"/>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1 von 14   01/26</a:t>
          </a:r>
        </a:p>
      </xdr:txBody>
    </xdr:sp>
    <xdr:clientData/>
  </xdr:twoCellAnchor>
  <xdr:twoCellAnchor>
    <xdr:from>
      <xdr:col>1</xdr:col>
      <xdr:colOff>9525</xdr:colOff>
      <xdr:row>1</xdr:row>
      <xdr:rowOff>66675</xdr:rowOff>
    </xdr:from>
    <xdr:to>
      <xdr:col>17</xdr:col>
      <xdr:colOff>76200</xdr:colOff>
      <xdr:row>5</xdr:row>
      <xdr:rowOff>76200</xdr:rowOff>
    </xdr:to>
    <xdr:sp macro="" textlink="">
      <xdr:nvSpPr>
        <xdr:cNvPr id="21510" name="Text 6">
          <a:extLst>
            <a:ext uri="{FF2B5EF4-FFF2-40B4-BE49-F238E27FC236}">
              <a16:creationId xmlns:a16="http://schemas.microsoft.com/office/drawing/2014/main" id="{00000000-0008-0000-0000-000006540000}"/>
            </a:ext>
          </a:extLst>
        </xdr:cNvPr>
        <xdr:cNvSpPr txBox="1">
          <a:spLocks noChangeArrowheads="1"/>
        </xdr:cNvSpPr>
      </xdr:nvSpPr>
      <xdr:spPr bwMode="auto">
        <a:xfrm>
          <a:off x="390525" y="571500"/>
          <a:ext cx="2962275" cy="666750"/>
        </a:xfrm>
        <a:prstGeom prst="rect">
          <a:avLst/>
        </a:prstGeom>
        <a:noFill/>
        <a:ln w="0">
          <a:noFill/>
          <a:miter lim="800000"/>
          <a:headEnd/>
          <a:tailEnd/>
        </a:ln>
      </xdr:spPr>
      <xdr:txBody>
        <a:bodyPr vertOverflow="clip" wrap="square" lIns="27432" tIns="22860" rIns="0" bIns="0" anchor="t" upright="1"/>
        <a:lstStyle/>
        <a:p>
          <a:pPr algn="l" rtl="0">
            <a:defRPr sz="1000"/>
          </a:pPr>
          <a:r>
            <a:rPr lang="de-DE" sz="900" b="1" i="0" u="sng" strike="noStrike" baseline="0">
              <a:solidFill>
                <a:srgbClr val="FF0000"/>
              </a:solidFill>
              <a:latin typeface="Arial"/>
              <a:cs typeface="Arial"/>
            </a:rPr>
            <a:t>Hinweis zum Ausfüllen des Formulars am PC:</a:t>
          </a:r>
          <a:endParaRPr lang="de-DE" sz="900" b="1" i="0" u="none" strike="noStrike" baseline="0">
            <a:solidFill>
              <a:srgbClr val="FF0000"/>
            </a:solidFill>
            <a:latin typeface="Arial"/>
            <a:cs typeface="Arial"/>
          </a:endParaRPr>
        </a:p>
        <a:p>
          <a:pPr algn="l" rtl="0">
            <a:defRPr sz="1000"/>
          </a:pPr>
          <a:r>
            <a:rPr lang="de-DE" sz="900" b="0" i="0" u="none" strike="noStrike" baseline="0">
              <a:solidFill>
                <a:srgbClr val="FF0000"/>
              </a:solidFill>
              <a:latin typeface="Arial"/>
              <a:cs typeface="Arial"/>
            </a:rPr>
            <a:t>- Graue Felder sind Eingabefelder für den Antragsteller.</a:t>
          </a:r>
        </a:p>
        <a:p>
          <a:pPr algn="l" rtl="0">
            <a:defRPr sz="1000"/>
          </a:pPr>
          <a:r>
            <a:rPr lang="de-DE" sz="900" b="0" i="0" u="none" strike="noStrike" baseline="0">
              <a:solidFill>
                <a:srgbClr val="FF0000"/>
              </a:solidFill>
              <a:latin typeface="Arial"/>
              <a:cs typeface="Arial"/>
            </a:rPr>
            <a:t>- Gelbe Felder werden automatisch berechnet.</a:t>
          </a:r>
        </a:p>
        <a:p>
          <a:pPr algn="l" rtl="0">
            <a:defRPr sz="1000"/>
          </a:pPr>
          <a:r>
            <a:rPr lang="de-DE" sz="900" b="0" i="0" u="none" strike="noStrike" baseline="0">
              <a:solidFill>
                <a:srgbClr val="FF0000"/>
              </a:solidFill>
              <a:latin typeface="Arial"/>
              <a:cs typeface="Arial"/>
            </a:rPr>
            <a:t>- Grüne Felder sind Felder der Bewilligungsstelle.</a:t>
          </a:r>
        </a:p>
      </xdr:txBody>
    </xdr:sp>
    <xdr:clientData fPrintsWithSheet="0"/>
  </xdr:twoCellAnchor>
  <xdr:twoCellAnchor editAs="oneCell">
    <xdr:from>
      <xdr:col>28</xdr:col>
      <xdr:colOff>89488</xdr:colOff>
      <xdr:row>0</xdr:row>
      <xdr:rowOff>0</xdr:rowOff>
    </xdr:from>
    <xdr:to>
      <xdr:col>33</xdr:col>
      <xdr:colOff>25878</xdr:colOff>
      <xdr:row>1</xdr:row>
      <xdr:rowOff>40581</xdr:rowOff>
    </xdr:to>
    <xdr:pic>
      <xdr:nvPicPr>
        <xdr:cNvPr id="22398" name="Grafik 1">
          <a:extLst>
            <a:ext uri="{FF2B5EF4-FFF2-40B4-BE49-F238E27FC236}">
              <a16:creationId xmlns:a16="http://schemas.microsoft.com/office/drawing/2014/main" id="{00000000-0008-0000-0000-00007E5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3360" y="0"/>
          <a:ext cx="842163" cy="437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22279</xdr:colOff>
      <xdr:row>17</xdr:row>
      <xdr:rowOff>89228</xdr:rowOff>
    </xdr:from>
    <xdr:to>
      <xdr:col>0</xdr:col>
      <xdr:colOff>234089</xdr:colOff>
      <xdr:row>30</xdr:row>
      <xdr:rowOff>89226</xdr:rowOff>
    </xdr:to>
    <xdr:sp macro="" textlink="">
      <xdr:nvSpPr>
        <xdr:cNvPr id="29698" name="Text 5">
          <a:extLst>
            <a:ext uri="{FF2B5EF4-FFF2-40B4-BE49-F238E27FC236}">
              <a16:creationId xmlns:a16="http://schemas.microsoft.com/office/drawing/2014/main" id="{00000000-0008-0000-0900-000002740000}"/>
            </a:ext>
          </a:extLst>
        </xdr:cNvPr>
        <xdr:cNvSpPr txBox="1">
          <a:spLocks noChangeArrowheads="1"/>
        </xdr:cNvSpPr>
      </xdr:nvSpPr>
      <xdr:spPr bwMode="auto">
        <a:xfrm>
          <a:off x="22279" y="7852103"/>
          <a:ext cx="211810" cy="2105023"/>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10 von 14   01/26</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5</xdr:row>
          <xdr:rowOff>76200</xdr:rowOff>
        </xdr:from>
        <xdr:to>
          <xdr:col>1</xdr:col>
          <xdr:colOff>476250</xdr:colOff>
          <xdr:row>5</xdr:row>
          <xdr:rowOff>323850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A00-000001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xdr:row>
          <xdr:rowOff>76200</xdr:rowOff>
        </xdr:from>
        <xdr:to>
          <xdr:col>4</xdr:col>
          <xdr:colOff>0</xdr:colOff>
          <xdr:row>5</xdr:row>
          <xdr:rowOff>323850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A00-000002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xdr:row>
          <xdr:rowOff>104775</xdr:rowOff>
        </xdr:from>
        <xdr:to>
          <xdr:col>3</xdr:col>
          <xdr:colOff>457200</xdr:colOff>
          <xdr:row>6</xdr:row>
          <xdr:rowOff>352425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A00-000003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104775</xdr:rowOff>
        </xdr:from>
        <xdr:to>
          <xdr:col>1</xdr:col>
          <xdr:colOff>476250</xdr:colOff>
          <xdr:row>6</xdr:row>
          <xdr:rowOff>352425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A00-000004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xdr:row>
          <xdr:rowOff>47625</xdr:rowOff>
        </xdr:from>
        <xdr:to>
          <xdr:col>1</xdr:col>
          <xdr:colOff>476250</xdr:colOff>
          <xdr:row>7</xdr:row>
          <xdr:rowOff>285750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A00-000005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xdr:row>
          <xdr:rowOff>47625</xdr:rowOff>
        </xdr:from>
        <xdr:to>
          <xdr:col>3</xdr:col>
          <xdr:colOff>457200</xdr:colOff>
          <xdr:row>7</xdr:row>
          <xdr:rowOff>285750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A00-000006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xdr:row>
          <xdr:rowOff>47625</xdr:rowOff>
        </xdr:from>
        <xdr:to>
          <xdr:col>3</xdr:col>
          <xdr:colOff>457200</xdr:colOff>
          <xdr:row>9</xdr:row>
          <xdr:rowOff>285750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A00-000007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xdr:row>
          <xdr:rowOff>47625</xdr:rowOff>
        </xdr:from>
        <xdr:to>
          <xdr:col>1</xdr:col>
          <xdr:colOff>476250</xdr:colOff>
          <xdr:row>9</xdr:row>
          <xdr:rowOff>285750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A00-000008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xdr:row>
          <xdr:rowOff>38100</xdr:rowOff>
        </xdr:from>
        <xdr:to>
          <xdr:col>3</xdr:col>
          <xdr:colOff>457200</xdr:colOff>
          <xdr:row>10</xdr:row>
          <xdr:rowOff>276225</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A00-00000A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38100</xdr:rowOff>
        </xdr:from>
        <xdr:to>
          <xdr:col>1</xdr:col>
          <xdr:colOff>476250</xdr:colOff>
          <xdr:row>10</xdr:row>
          <xdr:rowOff>276225</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A00-00000B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xdr:row>
          <xdr:rowOff>38100</xdr:rowOff>
        </xdr:from>
        <xdr:to>
          <xdr:col>1</xdr:col>
          <xdr:colOff>476250</xdr:colOff>
          <xdr:row>11</xdr:row>
          <xdr:rowOff>276225</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A00-00000C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19050</xdr:rowOff>
        </xdr:from>
        <xdr:to>
          <xdr:col>1</xdr:col>
          <xdr:colOff>476250</xdr:colOff>
          <xdr:row>12</xdr:row>
          <xdr:rowOff>257175</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A00-00000D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xdr:row>
          <xdr:rowOff>95250</xdr:rowOff>
        </xdr:from>
        <xdr:to>
          <xdr:col>1</xdr:col>
          <xdr:colOff>476250</xdr:colOff>
          <xdr:row>13</xdr:row>
          <xdr:rowOff>352425</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A00-00000E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38100</xdr:rowOff>
        </xdr:from>
        <xdr:to>
          <xdr:col>3</xdr:col>
          <xdr:colOff>457200</xdr:colOff>
          <xdr:row>11</xdr:row>
          <xdr:rowOff>276225</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A00-00000F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19050</xdr:rowOff>
        </xdr:from>
        <xdr:to>
          <xdr:col>3</xdr:col>
          <xdr:colOff>457200</xdr:colOff>
          <xdr:row>12</xdr:row>
          <xdr:rowOff>257175</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A00-000010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47625</xdr:rowOff>
        </xdr:from>
        <xdr:to>
          <xdr:col>3</xdr:col>
          <xdr:colOff>457200</xdr:colOff>
          <xdr:row>13</xdr:row>
          <xdr:rowOff>314325</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A00-000011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27001</xdr:colOff>
      <xdr:row>13</xdr:row>
      <xdr:rowOff>676275</xdr:rowOff>
    </xdr:from>
    <xdr:to>
      <xdr:col>0</xdr:col>
      <xdr:colOff>238159</xdr:colOff>
      <xdr:row>15</xdr:row>
      <xdr:rowOff>258762</xdr:rowOff>
    </xdr:to>
    <xdr:sp macro="" textlink="">
      <xdr:nvSpPr>
        <xdr:cNvPr id="30" name="Text 5">
          <a:extLst>
            <a:ext uri="{FF2B5EF4-FFF2-40B4-BE49-F238E27FC236}">
              <a16:creationId xmlns:a16="http://schemas.microsoft.com/office/drawing/2014/main" id="{00000000-0008-0000-0A00-00001E000000}"/>
            </a:ext>
          </a:extLst>
        </xdr:cNvPr>
        <xdr:cNvSpPr txBox="1">
          <a:spLocks noChangeArrowheads="1"/>
        </xdr:cNvSpPr>
      </xdr:nvSpPr>
      <xdr:spPr bwMode="auto">
        <a:xfrm>
          <a:off x="27001" y="7924800"/>
          <a:ext cx="211158" cy="2097087"/>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11 von 14   01/26</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5</xdr:row>
          <xdr:rowOff>104775</xdr:rowOff>
        </xdr:from>
        <xdr:to>
          <xdr:col>1</xdr:col>
          <xdr:colOff>476250</xdr:colOff>
          <xdr:row>5</xdr:row>
          <xdr:rowOff>352425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B00-000002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xdr:row>
          <xdr:rowOff>104775</xdr:rowOff>
        </xdr:from>
        <xdr:to>
          <xdr:col>3</xdr:col>
          <xdr:colOff>457200</xdr:colOff>
          <xdr:row>5</xdr:row>
          <xdr:rowOff>352425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B00-000003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6</xdr:row>
          <xdr:rowOff>133350</xdr:rowOff>
        </xdr:from>
        <xdr:to>
          <xdr:col>4</xdr:col>
          <xdr:colOff>28575</xdr:colOff>
          <xdr:row>7</xdr:row>
          <xdr:rowOff>247650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B00-000004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39757</xdr:colOff>
      <xdr:row>16</xdr:row>
      <xdr:rowOff>1232452</xdr:rowOff>
    </xdr:from>
    <xdr:to>
      <xdr:col>0</xdr:col>
      <xdr:colOff>182880</xdr:colOff>
      <xdr:row>19</xdr:row>
      <xdr:rowOff>39757</xdr:rowOff>
    </xdr:to>
    <xdr:pic>
      <xdr:nvPicPr>
        <xdr:cNvPr id="50190" name="Grafik 2">
          <a:extLst>
            <a:ext uri="{FF2B5EF4-FFF2-40B4-BE49-F238E27FC236}">
              <a16:creationId xmlns:a16="http://schemas.microsoft.com/office/drawing/2014/main" id="{00000000-0008-0000-0B00-00000EC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757" y="8468139"/>
          <a:ext cx="143123" cy="1614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149242</xdr:colOff>
      <xdr:row>0</xdr:row>
      <xdr:rowOff>0</xdr:rowOff>
    </xdr:to>
    <xdr:sp macro="" textlink="">
      <xdr:nvSpPr>
        <xdr:cNvPr id="16386" name="Text 6">
          <a:extLst>
            <a:ext uri="{FF2B5EF4-FFF2-40B4-BE49-F238E27FC236}">
              <a16:creationId xmlns:a16="http://schemas.microsoft.com/office/drawing/2014/main" id="{00000000-0008-0000-0C00-00000240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22860" anchor="t" upright="1"/>
        <a:lstStyle/>
        <a:p>
          <a:pPr algn="l" rtl="0">
            <a:defRPr sz="1000"/>
          </a:pPr>
          <a:r>
            <a:rPr lang="de-DE" sz="800" b="0" i="0" u="none" strike="noStrike" baseline="0">
              <a:solidFill>
                <a:srgbClr val="000000"/>
              </a:solidFill>
              <a:latin typeface="Univers BQ"/>
            </a:rPr>
            <a:t>43009 Seite 13 von 15 10/2001</a:t>
          </a:r>
        </a:p>
      </xdr:txBody>
    </xdr:sp>
    <xdr:clientData/>
  </xdr:twoCellAnchor>
  <xdr:twoCellAnchor editAs="absolute">
    <xdr:from>
      <xdr:col>0</xdr:col>
      <xdr:colOff>911</xdr:colOff>
      <xdr:row>41</xdr:row>
      <xdr:rowOff>453224</xdr:rowOff>
    </xdr:from>
    <xdr:to>
      <xdr:col>0</xdr:col>
      <xdr:colOff>140444</xdr:colOff>
      <xdr:row>49</xdr:row>
      <xdr:rowOff>86624</xdr:rowOff>
    </xdr:to>
    <xdr:sp macro="" textlink="">
      <xdr:nvSpPr>
        <xdr:cNvPr id="16387" name="Text 7">
          <a:extLst>
            <a:ext uri="{FF2B5EF4-FFF2-40B4-BE49-F238E27FC236}">
              <a16:creationId xmlns:a16="http://schemas.microsoft.com/office/drawing/2014/main" id="{00000000-0008-0000-0C00-000003400000}"/>
            </a:ext>
          </a:extLst>
        </xdr:cNvPr>
        <xdr:cNvSpPr txBox="1">
          <a:spLocks noChangeArrowheads="1"/>
        </xdr:cNvSpPr>
      </xdr:nvSpPr>
      <xdr:spPr bwMode="auto">
        <a:xfrm>
          <a:off x="911" y="8578049"/>
          <a:ext cx="139533" cy="1595550"/>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600" b="0" i="0" u="none" strike="noStrike" kern="0" cap="none" spc="0" normalizeH="0" baseline="0" noProof="0">
              <a:ln>
                <a:noFill/>
              </a:ln>
              <a:solidFill>
                <a:srgbClr val="000000"/>
              </a:solidFill>
              <a:effectLst/>
              <a:uLnTx/>
              <a:uFillTx/>
              <a:latin typeface="Arial"/>
              <a:ea typeface="+mn-ea"/>
              <a:cs typeface="Arial"/>
            </a:rPr>
            <a:t>63108 Seite 12 von 14   01/26</a:t>
          </a:r>
        </a:p>
      </xdr:txBody>
    </xdr:sp>
    <xdr:clientData/>
  </xdr:twoCellAnchor>
  <mc:AlternateContent xmlns:mc="http://schemas.openxmlformats.org/markup-compatibility/2006">
    <mc:Choice xmlns:a14="http://schemas.microsoft.com/office/drawing/2010/main" Requires="a14">
      <xdr:twoCellAnchor editAs="absolute">
        <xdr:from>
          <xdr:col>0</xdr:col>
          <xdr:colOff>0</xdr:colOff>
          <xdr:row>49</xdr:row>
          <xdr:rowOff>152400</xdr:rowOff>
        </xdr:from>
        <xdr:to>
          <xdr:col>11</xdr:col>
          <xdr:colOff>247650</xdr:colOff>
          <xdr:row>51</xdr:row>
          <xdr:rowOff>38100</xdr:rowOff>
        </xdr:to>
        <xdr:sp macro="" textlink="">
          <xdr:nvSpPr>
            <xdr:cNvPr id="53252" name="Object 4" hidden="1">
              <a:extLst>
                <a:ext uri="{63B3BB69-23CF-44E3-9099-C40C66FF867C}">
                  <a14:compatExt spid="_x0000_s53252"/>
                </a:ext>
                <a:ext uri="{FF2B5EF4-FFF2-40B4-BE49-F238E27FC236}">
                  <a16:creationId xmlns:a16="http://schemas.microsoft.com/office/drawing/2014/main" id="{00000000-0008-0000-0C00-000004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absolute">
    <xdr:from>
      <xdr:col>0</xdr:col>
      <xdr:colOff>22612</xdr:colOff>
      <xdr:row>47</xdr:row>
      <xdr:rowOff>11761</xdr:rowOff>
    </xdr:from>
    <xdr:to>
      <xdr:col>0</xdr:col>
      <xdr:colOff>159213</xdr:colOff>
      <xdr:row>56</xdr:row>
      <xdr:rowOff>78436</xdr:rowOff>
    </xdr:to>
    <xdr:sp macro="" textlink="">
      <xdr:nvSpPr>
        <xdr:cNvPr id="2" name="Text 15">
          <a:extLst>
            <a:ext uri="{FF2B5EF4-FFF2-40B4-BE49-F238E27FC236}">
              <a16:creationId xmlns:a16="http://schemas.microsoft.com/office/drawing/2014/main" id="{00000000-0008-0000-0D00-000002000000}"/>
            </a:ext>
          </a:extLst>
        </xdr:cNvPr>
        <xdr:cNvSpPr txBox="1">
          <a:spLocks noChangeArrowheads="1"/>
        </xdr:cNvSpPr>
      </xdr:nvSpPr>
      <xdr:spPr bwMode="auto">
        <a:xfrm>
          <a:off x="22612" y="9612961"/>
          <a:ext cx="136601" cy="1524000"/>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600" b="0" i="0" u="none" strike="noStrike" kern="0" cap="none" spc="0" normalizeH="0" baseline="0" noProof="0">
              <a:ln>
                <a:noFill/>
              </a:ln>
              <a:solidFill>
                <a:srgbClr val="000000"/>
              </a:solidFill>
              <a:effectLst/>
              <a:uLnTx/>
              <a:uFillTx/>
              <a:latin typeface="Arial"/>
              <a:ea typeface="+mn-ea"/>
              <a:cs typeface="Arial"/>
            </a:rPr>
            <a:t>63108 Seite 13 von 14   01/26</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16317</xdr:colOff>
      <xdr:row>53</xdr:row>
      <xdr:rowOff>105437</xdr:rowOff>
    </xdr:from>
    <xdr:to>
      <xdr:col>0</xdr:col>
      <xdr:colOff>153454</xdr:colOff>
      <xdr:row>59</xdr:row>
      <xdr:rowOff>722906</xdr:rowOff>
    </xdr:to>
    <xdr:sp macro="" textlink="">
      <xdr:nvSpPr>
        <xdr:cNvPr id="2" name="Text 15">
          <a:extLst>
            <a:ext uri="{FF2B5EF4-FFF2-40B4-BE49-F238E27FC236}">
              <a16:creationId xmlns:a16="http://schemas.microsoft.com/office/drawing/2014/main" id="{00000000-0008-0000-0E00-000002000000}"/>
            </a:ext>
          </a:extLst>
        </xdr:cNvPr>
        <xdr:cNvSpPr txBox="1">
          <a:spLocks noChangeArrowheads="1"/>
        </xdr:cNvSpPr>
      </xdr:nvSpPr>
      <xdr:spPr bwMode="auto">
        <a:xfrm>
          <a:off x="16317" y="9973337"/>
          <a:ext cx="137137" cy="1503294"/>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600" b="0" i="0" u="none" strike="noStrike" kern="0" cap="none" spc="0" normalizeH="0" baseline="0" noProof="0">
              <a:ln>
                <a:noFill/>
              </a:ln>
              <a:solidFill>
                <a:srgbClr val="000000"/>
              </a:solidFill>
              <a:effectLst/>
              <a:uLnTx/>
              <a:uFillTx/>
              <a:latin typeface="Arial"/>
              <a:ea typeface="+mn-ea"/>
              <a:cs typeface="Arial"/>
            </a:rPr>
            <a:t>63108 Seite 14 von 14   01/26</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15240</xdr:colOff>
      <xdr:row>43</xdr:row>
      <xdr:rowOff>61291</xdr:rowOff>
    </xdr:from>
    <xdr:to>
      <xdr:col>0</xdr:col>
      <xdr:colOff>312157</xdr:colOff>
      <xdr:row>51</xdr:row>
      <xdr:rowOff>63621</xdr:rowOff>
    </xdr:to>
    <xdr:sp macro="" textlink="">
      <xdr:nvSpPr>
        <xdr:cNvPr id="22530" name="Text 5">
          <a:extLst>
            <a:ext uri="{FF2B5EF4-FFF2-40B4-BE49-F238E27FC236}">
              <a16:creationId xmlns:a16="http://schemas.microsoft.com/office/drawing/2014/main" id="{00000000-0008-0000-0100-000002580000}"/>
            </a:ext>
          </a:extLst>
        </xdr:cNvPr>
        <xdr:cNvSpPr txBox="1">
          <a:spLocks noChangeArrowheads="1"/>
        </xdr:cNvSpPr>
      </xdr:nvSpPr>
      <xdr:spPr bwMode="auto">
        <a:xfrm>
          <a:off x="15240" y="9462466"/>
          <a:ext cx="296917" cy="129773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2 von 14   01/26</a:t>
          </a:r>
        </a:p>
      </xdr:txBody>
    </xdr:sp>
    <xdr:clientData/>
  </xdr:twoCellAnchor>
  <mc:AlternateContent xmlns:mc="http://schemas.openxmlformats.org/markup-compatibility/2006">
    <mc:Choice xmlns:a14="http://schemas.microsoft.com/office/drawing/2010/main" Requires="a14">
      <xdr:twoCellAnchor editAs="oneCell">
        <xdr:from>
          <xdr:col>29</xdr:col>
          <xdr:colOff>333375</xdr:colOff>
          <xdr:row>14</xdr:row>
          <xdr:rowOff>0</xdr:rowOff>
        </xdr:from>
        <xdr:to>
          <xdr:col>31</xdr:col>
          <xdr:colOff>47625</xdr:colOff>
          <xdr:row>14</xdr:row>
          <xdr:rowOff>209550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15</xdr:row>
          <xdr:rowOff>0</xdr:rowOff>
        </xdr:from>
        <xdr:to>
          <xdr:col>31</xdr:col>
          <xdr:colOff>47625</xdr:colOff>
          <xdr:row>15</xdr:row>
          <xdr:rowOff>209550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16</xdr:row>
          <xdr:rowOff>0</xdr:rowOff>
        </xdr:from>
        <xdr:to>
          <xdr:col>31</xdr:col>
          <xdr:colOff>47625</xdr:colOff>
          <xdr:row>16</xdr:row>
          <xdr:rowOff>209550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17</xdr:row>
          <xdr:rowOff>0</xdr:rowOff>
        </xdr:from>
        <xdr:to>
          <xdr:col>31</xdr:col>
          <xdr:colOff>47625</xdr:colOff>
          <xdr:row>17</xdr:row>
          <xdr:rowOff>209550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18</xdr:row>
          <xdr:rowOff>0</xdr:rowOff>
        </xdr:from>
        <xdr:to>
          <xdr:col>31</xdr:col>
          <xdr:colOff>47625</xdr:colOff>
          <xdr:row>18</xdr:row>
          <xdr:rowOff>209550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19</xdr:row>
          <xdr:rowOff>0</xdr:rowOff>
        </xdr:from>
        <xdr:to>
          <xdr:col>31</xdr:col>
          <xdr:colOff>47625</xdr:colOff>
          <xdr:row>19</xdr:row>
          <xdr:rowOff>209550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20</xdr:row>
          <xdr:rowOff>0</xdr:rowOff>
        </xdr:from>
        <xdr:to>
          <xdr:col>31</xdr:col>
          <xdr:colOff>47625</xdr:colOff>
          <xdr:row>20</xdr:row>
          <xdr:rowOff>209550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21</xdr:row>
          <xdr:rowOff>0</xdr:rowOff>
        </xdr:from>
        <xdr:to>
          <xdr:col>31</xdr:col>
          <xdr:colOff>47625</xdr:colOff>
          <xdr:row>21</xdr:row>
          <xdr:rowOff>209550</xdr:rowOff>
        </xdr:to>
        <xdr:sp macro="" textlink="">
          <xdr:nvSpPr>
            <xdr:cNvPr id="22706" name="Check Box 178"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22</xdr:row>
          <xdr:rowOff>0</xdr:rowOff>
        </xdr:from>
        <xdr:to>
          <xdr:col>31</xdr:col>
          <xdr:colOff>47625</xdr:colOff>
          <xdr:row>22</xdr:row>
          <xdr:rowOff>209550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23</xdr:row>
          <xdr:rowOff>0</xdr:rowOff>
        </xdr:from>
        <xdr:to>
          <xdr:col>31</xdr:col>
          <xdr:colOff>47625</xdr:colOff>
          <xdr:row>23</xdr:row>
          <xdr:rowOff>209550</xdr:rowOff>
        </xdr:to>
        <xdr:sp macro="" textlink="">
          <xdr:nvSpPr>
            <xdr:cNvPr id="22708" name="Check Box 180"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24</xdr:row>
          <xdr:rowOff>0</xdr:rowOff>
        </xdr:from>
        <xdr:to>
          <xdr:col>31</xdr:col>
          <xdr:colOff>47625</xdr:colOff>
          <xdr:row>24</xdr:row>
          <xdr:rowOff>209550</xdr:rowOff>
        </xdr:to>
        <xdr:sp macro="" textlink="">
          <xdr:nvSpPr>
            <xdr:cNvPr id="22709" name="Check Box 181"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25</xdr:row>
          <xdr:rowOff>0</xdr:rowOff>
        </xdr:from>
        <xdr:to>
          <xdr:col>31</xdr:col>
          <xdr:colOff>47625</xdr:colOff>
          <xdr:row>25</xdr:row>
          <xdr:rowOff>209550</xdr:rowOff>
        </xdr:to>
        <xdr:sp macro="" textlink="">
          <xdr:nvSpPr>
            <xdr:cNvPr id="22710" name="Check Box 182" hidden="1">
              <a:extLst>
                <a:ext uri="{63B3BB69-23CF-44E3-9099-C40C66FF867C}">
                  <a14:compatExt spid="_x0000_s22710"/>
                </a:ext>
                <a:ext uri="{FF2B5EF4-FFF2-40B4-BE49-F238E27FC236}">
                  <a16:creationId xmlns:a16="http://schemas.microsoft.com/office/drawing/2014/main" id="{00000000-0008-0000-0100-0000B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26</xdr:row>
          <xdr:rowOff>0</xdr:rowOff>
        </xdr:from>
        <xdr:to>
          <xdr:col>31</xdr:col>
          <xdr:colOff>47625</xdr:colOff>
          <xdr:row>26</xdr:row>
          <xdr:rowOff>209550</xdr:rowOff>
        </xdr:to>
        <xdr:sp macro="" textlink="">
          <xdr:nvSpPr>
            <xdr:cNvPr id="22711" name="Check Box 183" hidden="1">
              <a:extLst>
                <a:ext uri="{63B3BB69-23CF-44E3-9099-C40C66FF867C}">
                  <a14:compatExt spid="_x0000_s22711"/>
                </a:ext>
                <a:ext uri="{FF2B5EF4-FFF2-40B4-BE49-F238E27FC236}">
                  <a16:creationId xmlns:a16="http://schemas.microsoft.com/office/drawing/2014/main" id="{00000000-0008-0000-0100-0000B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27</xdr:row>
          <xdr:rowOff>0</xdr:rowOff>
        </xdr:from>
        <xdr:to>
          <xdr:col>31</xdr:col>
          <xdr:colOff>47625</xdr:colOff>
          <xdr:row>27</xdr:row>
          <xdr:rowOff>209550</xdr:rowOff>
        </xdr:to>
        <xdr:sp macro="" textlink="">
          <xdr:nvSpPr>
            <xdr:cNvPr id="22712" name="Check Box 184" hidden="1">
              <a:extLst>
                <a:ext uri="{63B3BB69-23CF-44E3-9099-C40C66FF867C}">
                  <a14:compatExt spid="_x0000_s22712"/>
                </a:ext>
                <a:ext uri="{FF2B5EF4-FFF2-40B4-BE49-F238E27FC236}">
                  <a16:creationId xmlns:a16="http://schemas.microsoft.com/office/drawing/2014/main" id="{00000000-0008-0000-0100-0000B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0</xdr:col>
      <xdr:colOff>19050</xdr:colOff>
      <xdr:row>43</xdr:row>
      <xdr:rowOff>116113</xdr:rowOff>
    </xdr:from>
    <xdr:to>
      <xdr:col>0</xdr:col>
      <xdr:colOff>317888</xdr:colOff>
      <xdr:row>51</xdr:row>
      <xdr:rowOff>91389</xdr:rowOff>
    </xdr:to>
    <xdr:sp macro="" textlink="">
      <xdr:nvSpPr>
        <xdr:cNvPr id="2" name="Text 5">
          <a:extLst>
            <a:ext uri="{FF2B5EF4-FFF2-40B4-BE49-F238E27FC236}">
              <a16:creationId xmlns:a16="http://schemas.microsoft.com/office/drawing/2014/main" id="{00000000-0008-0000-0200-000002000000}"/>
            </a:ext>
          </a:extLst>
        </xdr:cNvPr>
        <xdr:cNvSpPr txBox="1">
          <a:spLocks noChangeArrowheads="1"/>
        </xdr:cNvSpPr>
      </xdr:nvSpPr>
      <xdr:spPr bwMode="auto">
        <a:xfrm>
          <a:off x="19050" y="8679088"/>
          <a:ext cx="298838" cy="1270676"/>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3 von 14   01/26</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27</xdr:row>
          <xdr:rowOff>123825</xdr:rowOff>
        </xdr:from>
        <xdr:to>
          <xdr:col>2</xdr:col>
          <xdr:colOff>47625</xdr:colOff>
          <xdr:row>29</xdr:row>
          <xdr:rowOff>47625</xdr:rowOff>
        </xdr:to>
        <xdr:sp macro="" textlink="">
          <xdr:nvSpPr>
            <xdr:cNvPr id="35948" name="Check Box 108" hidden="1">
              <a:extLst>
                <a:ext uri="{63B3BB69-23CF-44E3-9099-C40C66FF867C}">
                  <a14:compatExt spid="_x0000_s35948"/>
                </a:ext>
                <a:ext uri="{FF2B5EF4-FFF2-40B4-BE49-F238E27FC236}">
                  <a16:creationId xmlns:a16="http://schemas.microsoft.com/office/drawing/2014/main" id="{00000000-0008-0000-0200-00006C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123825</xdr:rowOff>
        </xdr:from>
        <xdr:to>
          <xdr:col>2</xdr:col>
          <xdr:colOff>47625</xdr:colOff>
          <xdr:row>30</xdr:row>
          <xdr:rowOff>47625</xdr:rowOff>
        </xdr:to>
        <xdr:sp macro="" textlink="">
          <xdr:nvSpPr>
            <xdr:cNvPr id="35949" name="Check Box 109" hidden="1">
              <a:extLst>
                <a:ext uri="{63B3BB69-23CF-44E3-9099-C40C66FF867C}">
                  <a14:compatExt spid="_x0000_s35949"/>
                </a:ext>
                <a:ext uri="{FF2B5EF4-FFF2-40B4-BE49-F238E27FC236}">
                  <a16:creationId xmlns:a16="http://schemas.microsoft.com/office/drawing/2014/main" id="{00000000-0008-0000-0200-00006D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123825</xdr:rowOff>
        </xdr:from>
        <xdr:to>
          <xdr:col>2</xdr:col>
          <xdr:colOff>47625</xdr:colOff>
          <xdr:row>31</xdr:row>
          <xdr:rowOff>47625</xdr:rowOff>
        </xdr:to>
        <xdr:sp macro="" textlink="">
          <xdr:nvSpPr>
            <xdr:cNvPr id="35950" name="Check Box 110" hidden="1">
              <a:extLst>
                <a:ext uri="{63B3BB69-23CF-44E3-9099-C40C66FF867C}">
                  <a14:compatExt spid="_x0000_s35950"/>
                </a:ext>
                <a:ext uri="{FF2B5EF4-FFF2-40B4-BE49-F238E27FC236}">
                  <a16:creationId xmlns:a16="http://schemas.microsoft.com/office/drawing/2014/main" id="{00000000-0008-0000-0200-00006E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123825</xdr:rowOff>
        </xdr:from>
        <xdr:to>
          <xdr:col>2</xdr:col>
          <xdr:colOff>47625</xdr:colOff>
          <xdr:row>32</xdr:row>
          <xdr:rowOff>47625</xdr:rowOff>
        </xdr:to>
        <xdr:sp macro="" textlink="">
          <xdr:nvSpPr>
            <xdr:cNvPr id="35951" name="Check Box 111" hidden="1">
              <a:extLst>
                <a:ext uri="{63B3BB69-23CF-44E3-9099-C40C66FF867C}">
                  <a14:compatExt spid="_x0000_s35951"/>
                </a:ext>
                <a:ext uri="{FF2B5EF4-FFF2-40B4-BE49-F238E27FC236}">
                  <a16:creationId xmlns:a16="http://schemas.microsoft.com/office/drawing/2014/main" id="{00000000-0008-0000-0200-00006F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123825</xdr:rowOff>
        </xdr:from>
        <xdr:to>
          <xdr:col>2</xdr:col>
          <xdr:colOff>47625</xdr:colOff>
          <xdr:row>33</xdr:row>
          <xdr:rowOff>47625</xdr:rowOff>
        </xdr:to>
        <xdr:sp macro="" textlink="">
          <xdr:nvSpPr>
            <xdr:cNvPr id="35952" name="Check Box 112" hidden="1">
              <a:extLst>
                <a:ext uri="{63B3BB69-23CF-44E3-9099-C40C66FF867C}">
                  <a14:compatExt spid="_x0000_s35952"/>
                </a:ext>
                <a:ext uri="{FF2B5EF4-FFF2-40B4-BE49-F238E27FC236}">
                  <a16:creationId xmlns:a16="http://schemas.microsoft.com/office/drawing/2014/main" id="{00000000-0008-0000-0200-00007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114300</xdr:rowOff>
        </xdr:from>
        <xdr:to>
          <xdr:col>2</xdr:col>
          <xdr:colOff>47625</xdr:colOff>
          <xdr:row>34</xdr:row>
          <xdr:rowOff>47625</xdr:rowOff>
        </xdr:to>
        <xdr:sp macro="" textlink="">
          <xdr:nvSpPr>
            <xdr:cNvPr id="35953" name="Check Box 113" hidden="1">
              <a:extLst>
                <a:ext uri="{63B3BB69-23CF-44E3-9099-C40C66FF867C}">
                  <a14:compatExt spid="_x0000_s35953"/>
                </a:ext>
                <a:ext uri="{FF2B5EF4-FFF2-40B4-BE49-F238E27FC236}">
                  <a16:creationId xmlns:a16="http://schemas.microsoft.com/office/drawing/2014/main" id="{00000000-0008-0000-0200-00007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114300</xdr:rowOff>
        </xdr:from>
        <xdr:to>
          <xdr:col>2</xdr:col>
          <xdr:colOff>47625</xdr:colOff>
          <xdr:row>37</xdr:row>
          <xdr:rowOff>47625</xdr:rowOff>
        </xdr:to>
        <xdr:sp macro="" textlink="">
          <xdr:nvSpPr>
            <xdr:cNvPr id="35954" name="Check Box 114" hidden="1">
              <a:extLst>
                <a:ext uri="{63B3BB69-23CF-44E3-9099-C40C66FF867C}">
                  <a14:compatExt spid="_x0000_s35954"/>
                </a:ext>
                <a:ext uri="{FF2B5EF4-FFF2-40B4-BE49-F238E27FC236}">
                  <a16:creationId xmlns:a16="http://schemas.microsoft.com/office/drawing/2014/main" id="{00000000-0008-0000-0200-00007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114300</xdr:rowOff>
        </xdr:from>
        <xdr:to>
          <xdr:col>2</xdr:col>
          <xdr:colOff>47625</xdr:colOff>
          <xdr:row>38</xdr:row>
          <xdr:rowOff>47625</xdr:rowOff>
        </xdr:to>
        <xdr:sp macro="" textlink="">
          <xdr:nvSpPr>
            <xdr:cNvPr id="35955" name="Check Box 115" hidden="1">
              <a:extLst>
                <a:ext uri="{63B3BB69-23CF-44E3-9099-C40C66FF867C}">
                  <a14:compatExt spid="_x0000_s35955"/>
                </a:ext>
                <a:ext uri="{FF2B5EF4-FFF2-40B4-BE49-F238E27FC236}">
                  <a16:creationId xmlns:a16="http://schemas.microsoft.com/office/drawing/2014/main" id="{00000000-0008-0000-0200-00007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114300</xdr:rowOff>
        </xdr:from>
        <xdr:to>
          <xdr:col>2</xdr:col>
          <xdr:colOff>47625</xdr:colOff>
          <xdr:row>39</xdr:row>
          <xdr:rowOff>47625</xdr:rowOff>
        </xdr:to>
        <xdr:sp macro="" textlink="">
          <xdr:nvSpPr>
            <xdr:cNvPr id="35956" name="Check Box 116" hidden="1">
              <a:extLst>
                <a:ext uri="{63B3BB69-23CF-44E3-9099-C40C66FF867C}">
                  <a14:compatExt spid="_x0000_s35956"/>
                </a:ext>
                <a:ext uri="{FF2B5EF4-FFF2-40B4-BE49-F238E27FC236}">
                  <a16:creationId xmlns:a16="http://schemas.microsoft.com/office/drawing/2014/main" id="{00000000-0008-0000-0200-00007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104775</xdr:rowOff>
        </xdr:from>
        <xdr:to>
          <xdr:col>2</xdr:col>
          <xdr:colOff>47625</xdr:colOff>
          <xdr:row>40</xdr:row>
          <xdr:rowOff>47625</xdr:rowOff>
        </xdr:to>
        <xdr:sp macro="" textlink="">
          <xdr:nvSpPr>
            <xdr:cNvPr id="35957" name="Check Box 117" hidden="1">
              <a:extLst>
                <a:ext uri="{63B3BB69-23CF-44E3-9099-C40C66FF867C}">
                  <a14:compatExt spid="_x0000_s35957"/>
                </a:ext>
                <a:ext uri="{FF2B5EF4-FFF2-40B4-BE49-F238E27FC236}">
                  <a16:creationId xmlns:a16="http://schemas.microsoft.com/office/drawing/2014/main" id="{00000000-0008-0000-0200-00007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123825</xdr:rowOff>
        </xdr:from>
        <xdr:to>
          <xdr:col>21</xdr:col>
          <xdr:colOff>47625</xdr:colOff>
          <xdr:row>29</xdr:row>
          <xdr:rowOff>47625</xdr:rowOff>
        </xdr:to>
        <xdr:sp macro="" textlink="">
          <xdr:nvSpPr>
            <xdr:cNvPr id="35968" name="Check Box 128" hidden="1">
              <a:extLst>
                <a:ext uri="{63B3BB69-23CF-44E3-9099-C40C66FF867C}">
                  <a14:compatExt spid="_x0000_s35968"/>
                </a:ext>
                <a:ext uri="{FF2B5EF4-FFF2-40B4-BE49-F238E27FC236}">
                  <a16:creationId xmlns:a16="http://schemas.microsoft.com/office/drawing/2014/main" id="{00000000-0008-0000-0200-000080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123825</xdr:rowOff>
        </xdr:from>
        <xdr:to>
          <xdr:col>21</xdr:col>
          <xdr:colOff>47625</xdr:colOff>
          <xdr:row>30</xdr:row>
          <xdr:rowOff>47625</xdr:rowOff>
        </xdr:to>
        <xdr:sp macro="" textlink="">
          <xdr:nvSpPr>
            <xdr:cNvPr id="35969" name="Check Box 129" hidden="1">
              <a:extLst>
                <a:ext uri="{63B3BB69-23CF-44E3-9099-C40C66FF867C}">
                  <a14:compatExt spid="_x0000_s35969"/>
                </a:ext>
                <a:ext uri="{FF2B5EF4-FFF2-40B4-BE49-F238E27FC236}">
                  <a16:creationId xmlns:a16="http://schemas.microsoft.com/office/drawing/2014/main" id="{00000000-0008-0000-0200-000081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123825</xdr:rowOff>
        </xdr:from>
        <xdr:to>
          <xdr:col>21</xdr:col>
          <xdr:colOff>47625</xdr:colOff>
          <xdr:row>31</xdr:row>
          <xdr:rowOff>47625</xdr:rowOff>
        </xdr:to>
        <xdr:sp macro="" textlink="">
          <xdr:nvSpPr>
            <xdr:cNvPr id="35970" name="Check Box 130" hidden="1">
              <a:extLst>
                <a:ext uri="{63B3BB69-23CF-44E3-9099-C40C66FF867C}">
                  <a14:compatExt spid="_x0000_s35970"/>
                </a:ext>
                <a:ext uri="{FF2B5EF4-FFF2-40B4-BE49-F238E27FC236}">
                  <a16:creationId xmlns:a16="http://schemas.microsoft.com/office/drawing/2014/main" id="{00000000-0008-0000-0200-000082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123825</xdr:rowOff>
        </xdr:from>
        <xdr:to>
          <xdr:col>21</xdr:col>
          <xdr:colOff>47625</xdr:colOff>
          <xdr:row>32</xdr:row>
          <xdr:rowOff>47625</xdr:rowOff>
        </xdr:to>
        <xdr:sp macro="" textlink="">
          <xdr:nvSpPr>
            <xdr:cNvPr id="35971" name="Check Box 131" hidden="1">
              <a:extLst>
                <a:ext uri="{63B3BB69-23CF-44E3-9099-C40C66FF867C}">
                  <a14:compatExt spid="_x0000_s35971"/>
                </a:ext>
                <a:ext uri="{FF2B5EF4-FFF2-40B4-BE49-F238E27FC236}">
                  <a16:creationId xmlns:a16="http://schemas.microsoft.com/office/drawing/2014/main" id="{00000000-0008-0000-0200-000083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123825</xdr:rowOff>
        </xdr:from>
        <xdr:to>
          <xdr:col>21</xdr:col>
          <xdr:colOff>47625</xdr:colOff>
          <xdr:row>33</xdr:row>
          <xdr:rowOff>47625</xdr:rowOff>
        </xdr:to>
        <xdr:sp macro="" textlink="">
          <xdr:nvSpPr>
            <xdr:cNvPr id="35972" name="Check Box 132" hidden="1">
              <a:extLst>
                <a:ext uri="{63B3BB69-23CF-44E3-9099-C40C66FF867C}">
                  <a14:compatExt spid="_x0000_s35972"/>
                </a:ext>
                <a:ext uri="{FF2B5EF4-FFF2-40B4-BE49-F238E27FC236}">
                  <a16:creationId xmlns:a16="http://schemas.microsoft.com/office/drawing/2014/main" id="{00000000-0008-0000-0200-000084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114300</xdr:rowOff>
        </xdr:from>
        <xdr:to>
          <xdr:col>21</xdr:col>
          <xdr:colOff>47625</xdr:colOff>
          <xdr:row>34</xdr:row>
          <xdr:rowOff>47625</xdr:rowOff>
        </xdr:to>
        <xdr:sp macro="" textlink="">
          <xdr:nvSpPr>
            <xdr:cNvPr id="35973" name="Check Box 133" hidden="1">
              <a:extLst>
                <a:ext uri="{63B3BB69-23CF-44E3-9099-C40C66FF867C}">
                  <a14:compatExt spid="_x0000_s35973"/>
                </a:ext>
                <a:ext uri="{FF2B5EF4-FFF2-40B4-BE49-F238E27FC236}">
                  <a16:creationId xmlns:a16="http://schemas.microsoft.com/office/drawing/2014/main" id="{00000000-0008-0000-0200-000085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114300</xdr:rowOff>
        </xdr:from>
        <xdr:to>
          <xdr:col>21</xdr:col>
          <xdr:colOff>47625</xdr:colOff>
          <xdr:row>37</xdr:row>
          <xdr:rowOff>47625</xdr:rowOff>
        </xdr:to>
        <xdr:sp macro="" textlink="">
          <xdr:nvSpPr>
            <xdr:cNvPr id="35974" name="Check Box 134" hidden="1">
              <a:extLst>
                <a:ext uri="{63B3BB69-23CF-44E3-9099-C40C66FF867C}">
                  <a14:compatExt spid="_x0000_s35974"/>
                </a:ext>
                <a:ext uri="{FF2B5EF4-FFF2-40B4-BE49-F238E27FC236}">
                  <a16:creationId xmlns:a16="http://schemas.microsoft.com/office/drawing/2014/main" id="{00000000-0008-0000-0200-000086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114300</xdr:rowOff>
        </xdr:from>
        <xdr:to>
          <xdr:col>21</xdr:col>
          <xdr:colOff>47625</xdr:colOff>
          <xdr:row>38</xdr:row>
          <xdr:rowOff>47625</xdr:rowOff>
        </xdr:to>
        <xdr:sp macro="" textlink="">
          <xdr:nvSpPr>
            <xdr:cNvPr id="35975" name="Check Box 135" hidden="1">
              <a:extLst>
                <a:ext uri="{63B3BB69-23CF-44E3-9099-C40C66FF867C}">
                  <a14:compatExt spid="_x0000_s35975"/>
                </a:ext>
                <a:ext uri="{FF2B5EF4-FFF2-40B4-BE49-F238E27FC236}">
                  <a16:creationId xmlns:a16="http://schemas.microsoft.com/office/drawing/2014/main" id="{00000000-0008-0000-0200-000087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114300</xdr:rowOff>
        </xdr:from>
        <xdr:to>
          <xdr:col>21</xdr:col>
          <xdr:colOff>47625</xdr:colOff>
          <xdr:row>39</xdr:row>
          <xdr:rowOff>47625</xdr:rowOff>
        </xdr:to>
        <xdr:sp macro="" textlink="">
          <xdr:nvSpPr>
            <xdr:cNvPr id="35976" name="Check Box 136" hidden="1">
              <a:extLst>
                <a:ext uri="{63B3BB69-23CF-44E3-9099-C40C66FF867C}">
                  <a14:compatExt spid="_x0000_s35976"/>
                </a:ext>
                <a:ext uri="{FF2B5EF4-FFF2-40B4-BE49-F238E27FC236}">
                  <a16:creationId xmlns:a16="http://schemas.microsoft.com/office/drawing/2014/main" id="{00000000-0008-0000-0200-000088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104775</xdr:rowOff>
        </xdr:from>
        <xdr:to>
          <xdr:col>21</xdr:col>
          <xdr:colOff>47625</xdr:colOff>
          <xdr:row>40</xdr:row>
          <xdr:rowOff>47625</xdr:rowOff>
        </xdr:to>
        <xdr:sp macro="" textlink="">
          <xdr:nvSpPr>
            <xdr:cNvPr id="35977" name="Check Box 137" hidden="1">
              <a:extLst>
                <a:ext uri="{63B3BB69-23CF-44E3-9099-C40C66FF867C}">
                  <a14:compatExt spid="_x0000_s35977"/>
                </a:ext>
                <a:ext uri="{FF2B5EF4-FFF2-40B4-BE49-F238E27FC236}">
                  <a16:creationId xmlns:a16="http://schemas.microsoft.com/office/drawing/2014/main" id="{00000000-0008-0000-0200-0000898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21617</xdr:colOff>
      <xdr:row>66</xdr:row>
      <xdr:rowOff>144202</xdr:rowOff>
    </xdr:from>
    <xdr:to>
      <xdr:col>0</xdr:col>
      <xdr:colOff>148976</xdr:colOff>
      <xdr:row>76</xdr:row>
      <xdr:rowOff>14164</xdr:rowOff>
    </xdr:to>
    <xdr:sp macro="" textlink="">
      <xdr:nvSpPr>
        <xdr:cNvPr id="4114" name="Text 18">
          <a:extLst>
            <a:ext uri="{FF2B5EF4-FFF2-40B4-BE49-F238E27FC236}">
              <a16:creationId xmlns:a16="http://schemas.microsoft.com/office/drawing/2014/main" id="{00000000-0008-0000-0300-000012100000}"/>
            </a:ext>
          </a:extLst>
        </xdr:cNvPr>
        <xdr:cNvSpPr txBox="1">
          <a:spLocks noChangeArrowheads="1"/>
        </xdr:cNvSpPr>
      </xdr:nvSpPr>
      <xdr:spPr bwMode="auto">
        <a:xfrm>
          <a:off x="21617" y="8926252"/>
          <a:ext cx="127359" cy="1574937"/>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4 von 14   01/26</a:t>
          </a:r>
        </a:p>
      </xdr:txBody>
    </xdr:sp>
    <xdr:clientData/>
  </xdr:twoCellAnchor>
  <xdr:twoCellAnchor>
    <xdr:from>
      <xdr:col>0</xdr:col>
      <xdr:colOff>354661</xdr:colOff>
      <xdr:row>23</xdr:row>
      <xdr:rowOff>31805</xdr:rowOff>
    </xdr:from>
    <xdr:to>
      <xdr:col>12</xdr:col>
      <xdr:colOff>329234</xdr:colOff>
      <xdr:row>25</xdr:row>
      <xdr:rowOff>151075</xdr:rowOff>
    </xdr:to>
    <xdr:sp macro="" textlink="">
      <xdr:nvSpPr>
        <xdr:cNvPr id="4158" name="Text 6">
          <a:extLst>
            <a:ext uri="{FF2B5EF4-FFF2-40B4-BE49-F238E27FC236}">
              <a16:creationId xmlns:a16="http://schemas.microsoft.com/office/drawing/2014/main" id="{00000000-0008-0000-0300-00003E100000}"/>
            </a:ext>
          </a:extLst>
        </xdr:cNvPr>
        <xdr:cNvSpPr txBox="1">
          <a:spLocks noChangeArrowheads="1"/>
        </xdr:cNvSpPr>
      </xdr:nvSpPr>
      <xdr:spPr bwMode="auto">
        <a:xfrm>
          <a:off x="359382" y="3697356"/>
          <a:ext cx="6613912" cy="357809"/>
        </a:xfrm>
        <a:prstGeom prst="rect">
          <a:avLst/>
        </a:prstGeom>
        <a:noFill/>
        <a:ln w="0">
          <a:noFill/>
          <a:miter lim="800000"/>
          <a:headEnd/>
          <a:tailEnd/>
        </a:ln>
      </xdr:spPr>
      <xdr:txBody>
        <a:bodyPr vertOverflow="clip" wrap="square" lIns="27432" tIns="22860" rIns="0" bIns="0" anchor="t" upright="1"/>
        <a:lstStyle/>
        <a:p>
          <a:pPr algn="l" rtl="0">
            <a:defRPr sz="1000"/>
          </a:pPr>
          <a:r>
            <a:rPr lang="de-DE" sz="900" b="1" i="0" u="none" strike="noStrike" baseline="0">
              <a:solidFill>
                <a:srgbClr val="FF0000"/>
              </a:solidFill>
              <a:latin typeface="Arial"/>
              <a:cs typeface="Arial"/>
            </a:rPr>
            <a:t>Die Angaben zu den Ausgaben unter Punkt A bis D werden aus den Anlagen zu AZA-f 4/1 automatisch in dieses Tabellenblatt übernommen. Beginnen Sie deshalb beim Eintragen Ihrer Daten mit den Anlagen zu AZA-f 4/1.</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47625</xdr:colOff>
          <xdr:row>4</xdr:row>
          <xdr:rowOff>0</xdr:rowOff>
        </xdr:from>
        <xdr:to>
          <xdr:col>2</xdr:col>
          <xdr:colOff>104775</xdr:colOff>
          <xdr:row>5</xdr:row>
          <xdr:rowOff>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300-00004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104775</xdr:colOff>
          <xdr:row>7</xdr:row>
          <xdr:rowOff>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0</xdr:rowOff>
        </xdr:from>
        <xdr:to>
          <xdr:col>2</xdr:col>
          <xdr:colOff>104775</xdr:colOff>
          <xdr:row>9</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300-00004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7</xdr:col>
          <xdr:colOff>276225</xdr:colOff>
          <xdr:row>12</xdr:row>
          <xdr:rowOff>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300-00005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0</xdr:rowOff>
        </xdr:from>
        <xdr:to>
          <xdr:col>11</xdr:col>
          <xdr:colOff>161925</xdr:colOff>
          <xdr:row>12</xdr:row>
          <xdr:rowOff>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300-00006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149242</xdr:colOff>
      <xdr:row>0</xdr:row>
      <xdr:rowOff>0</xdr:rowOff>
    </xdr:to>
    <xdr:sp macro="" textlink="">
      <xdr:nvSpPr>
        <xdr:cNvPr id="6148" name="Text 4">
          <a:extLst>
            <a:ext uri="{FF2B5EF4-FFF2-40B4-BE49-F238E27FC236}">
              <a16:creationId xmlns:a16="http://schemas.microsoft.com/office/drawing/2014/main" id="{00000000-0008-0000-0400-00000418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50" b="0" i="0" u="none" strike="noStrike" baseline="0">
              <a:solidFill>
                <a:srgbClr val="000000"/>
              </a:solidFill>
              <a:latin typeface="Univers BQ"/>
            </a:rPr>
            <a:t>43009 Seite 6 von 15 10/2001</a:t>
          </a:r>
        </a:p>
      </xdr:txBody>
    </xdr:sp>
    <xdr:clientData/>
  </xdr:twoCellAnchor>
  <xdr:twoCellAnchor editAs="absolute">
    <xdr:from>
      <xdr:col>0</xdr:col>
      <xdr:colOff>19050</xdr:colOff>
      <xdr:row>50</xdr:row>
      <xdr:rowOff>93344</xdr:rowOff>
    </xdr:from>
    <xdr:to>
      <xdr:col>0</xdr:col>
      <xdr:colOff>229692</xdr:colOff>
      <xdr:row>63</xdr:row>
      <xdr:rowOff>83819</xdr:rowOff>
    </xdr:to>
    <xdr:sp macro="" textlink="">
      <xdr:nvSpPr>
        <xdr:cNvPr id="6149" name="Text 5">
          <a:extLst>
            <a:ext uri="{FF2B5EF4-FFF2-40B4-BE49-F238E27FC236}">
              <a16:creationId xmlns:a16="http://schemas.microsoft.com/office/drawing/2014/main" id="{00000000-0008-0000-0400-000005180000}"/>
            </a:ext>
          </a:extLst>
        </xdr:cNvPr>
        <xdr:cNvSpPr txBox="1">
          <a:spLocks noChangeArrowheads="1"/>
        </xdr:cNvSpPr>
      </xdr:nvSpPr>
      <xdr:spPr bwMode="auto">
        <a:xfrm>
          <a:off x="19050" y="8256269"/>
          <a:ext cx="210642" cy="1914525"/>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5 von 14   01/26</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19381</xdr:colOff>
      <xdr:row>52</xdr:row>
      <xdr:rowOff>14495</xdr:rowOff>
    </xdr:from>
    <xdr:to>
      <xdr:col>0</xdr:col>
      <xdr:colOff>243354</xdr:colOff>
      <xdr:row>65</xdr:row>
      <xdr:rowOff>116763</xdr:rowOff>
    </xdr:to>
    <xdr:sp macro="" textlink="">
      <xdr:nvSpPr>
        <xdr:cNvPr id="26625" name="Text 4">
          <a:extLst>
            <a:ext uri="{FF2B5EF4-FFF2-40B4-BE49-F238E27FC236}">
              <a16:creationId xmlns:a16="http://schemas.microsoft.com/office/drawing/2014/main" id="{00000000-0008-0000-0500-000001680000}"/>
            </a:ext>
          </a:extLst>
        </xdr:cNvPr>
        <xdr:cNvSpPr txBox="1">
          <a:spLocks noChangeArrowheads="1"/>
        </xdr:cNvSpPr>
      </xdr:nvSpPr>
      <xdr:spPr bwMode="auto">
        <a:xfrm>
          <a:off x="19381" y="8987045"/>
          <a:ext cx="223973" cy="1750093"/>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6 von 14   01/26</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137822</xdr:colOff>
      <xdr:row>51</xdr:row>
      <xdr:rowOff>67807</xdr:rowOff>
    </xdr:from>
    <xdr:to>
      <xdr:col>0</xdr:col>
      <xdr:colOff>276988</xdr:colOff>
      <xdr:row>63</xdr:row>
      <xdr:rowOff>71617</xdr:rowOff>
    </xdr:to>
    <xdr:sp macro="" textlink="">
      <xdr:nvSpPr>
        <xdr:cNvPr id="9220" name="Text 4">
          <a:extLst>
            <a:ext uri="{FF2B5EF4-FFF2-40B4-BE49-F238E27FC236}">
              <a16:creationId xmlns:a16="http://schemas.microsoft.com/office/drawing/2014/main" id="{00000000-0008-0000-0600-000004240000}"/>
            </a:ext>
          </a:extLst>
        </xdr:cNvPr>
        <xdr:cNvSpPr txBox="1">
          <a:spLocks noChangeArrowheads="1"/>
        </xdr:cNvSpPr>
      </xdr:nvSpPr>
      <xdr:spPr bwMode="auto">
        <a:xfrm>
          <a:off x="129871" y="8543897"/>
          <a:ext cx="139787" cy="1657681"/>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7 von 14   01/26</a:t>
          </a:r>
        </a:p>
      </xdr:txBody>
    </xdr:sp>
    <xdr:clientData/>
  </xdr:twoCellAnchor>
  <xdr:twoCellAnchor>
    <xdr:from>
      <xdr:col>0</xdr:col>
      <xdr:colOff>0</xdr:colOff>
      <xdr:row>0</xdr:row>
      <xdr:rowOff>0</xdr:rowOff>
    </xdr:from>
    <xdr:to>
      <xdr:col>0</xdr:col>
      <xdr:colOff>0</xdr:colOff>
      <xdr:row>0</xdr:row>
      <xdr:rowOff>0</xdr:rowOff>
    </xdr:to>
    <xdr:sp macro="" textlink="" fLocksText="0">
      <xdr:nvSpPr>
        <xdr:cNvPr id="9223" name="Text 6">
          <a:extLst>
            <a:ext uri="{FF2B5EF4-FFF2-40B4-BE49-F238E27FC236}">
              <a16:creationId xmlns:a16="http://schemas.microsoft.com/office/drawing/2014/main" id="{00000000-0008-0000-0600-000007240000}"/>
            </a:ext>
          </a:extLst>
        </xdr:cNvPr>
        <xdr:cNvSpPr txBox="1">
          <a:spLocks noChangeArrowheads="1"/>
        </xdr:cNvSpPr>
      </xdr:nvSpPr>
      <xdr:spPr bwMode="auto">
        <a:xfrm>
          <a:off x="0" y="0"/>
          <a:ext cx="0" cy="0"/>
        </a:xfrm>
        <a:prstGeom prst="rect">
          <a:avLst/>
        </a:prstGeom>
        <a:noFill/>
        <a:ln w="0">
          <a:noFill/>
          <a:miter lim="800000"/>
          <a:headEnd/>
          <a:tailEnd/>
        </a:ln>
      </xdr:spPr>
      <xdr:txBody>
        <a:bodyPr vertOverflow="clip" wrap="square" lIns="27432" tIns="22860" rIns="0" bIns="0" anchor="t" upright="1"/>
        <a:lstStyle/>
        <a:p>
          <a:pPr algn="l" rtl="0">
            <a:defRPr sz="1000"/>
          </a:pPr>
          <a:r>
            <a:rPr lang="de-DE" sz="1000" b="1" i="0" u="none" strike="noStrike" baseline="0">
              <a:solidFill>
                <a:srgbClr val="FF0000"/>
              </a:solidFill>
              <a:latin typeface="Arial"/>
              <a:cs typeface="Arial"/>
            </a:rPr>
            <a:t>Hinweis: Für die korrekte Berechnung der anrechenbaren Vorhabenskosten unter Berücksichtigung der Investitionszulage geben Sie bitte die beantragte Förderquote auf dem Formular AZK 4/2 ein!</a:t>
          </a:r>
        </a:p>
      </xdr:txBody>
    </xdr:sp>
    <xdr:clientData fPrintsWithSheet="0"/>
  </xdr:twoCellAnchor>
  <xdr:twoCellAnchor>
    <xdr:from>
      <xdr:col>0</xdr:col>
      <xdr:colOff>380752</xdr:colOff>
      <xdr:row>0</xdr:row>
      <xdr:rowOff>57150</xdr:rowOff>
    </xdr:from>
    <xdr:to>
      <xdr:col>7</xdr:col>
      <xdr:colOff>888614</xdr:colOff>
      <xdr:row>1</xdr:row>
      <xdr:rowOff>9525</xdr:rowOff>
    </xdr:to>
    <xdr:sp macro="" textlink="" fLocksText="0">
      <xdr:nvSpPr>
        <xdr:cNvPr id="9225" name="Text 6">
          <a:extLst>
            <a:ext uri="{FF2B5EF4-FFF2-40B4-BE49-F238E27FC236}">
              <a16:creationId xmlns:a16="http://schemas.microsoft.com/office/drawing/2014/main" id="{00000000-0008-0000-0600-000009240000}"/>
            </a:ext>
          </a:extLst>
        </xdr:cNvPr>
        <xdr:cNvSpPr txBox="1">
          <a:spLocks noChangeArrowheads="1"/>
        </xdr:cNvSpPr>
      </xdr:nvSpPr>
      <xdr:spPr bwMode="auto">
        <a:xfrm>
          <a:off x="371475" y="57150"/>
          <a:ext cx="6048375" cy="390525"/>
        </a:xfrm>
        <a:prstGeom prst="rect">
          <a:avLst/>
        </a:prstGeom>
        <a:noFill/>
        <a:ln w="0">
          <a:noFill/>
          <a:miter lim="800000"/>
          <a:headEnd/>
          <a:tailEnd/>
        </a:ln>
      </xdr:spPr>
      <xdr:txBody>
        <a:bodyPr vertOverflow="clip" wrap="square" lIns="27432" tIns="22860" rIns="0" bIns="0" anchor="t" upright="1"/>
        <a:lstStyle/>
        <a:p>
          <a:pPr algn="l" rtl="0">
            <a:defRPr sz="1000"/>
          </a:pPr>
          <a:r>
            <a:rPr lang="de-DE" sz="1000" b="1" i="0" u="none" strike="noStrike" baseline="0">
              <a:solidFill>
                <a:srgbClr val="FF0000"/>
              </a:solidFill>
              <a:latin typeface="Arial"/>
              <a:cs typeface="Arial"/>
            </a:rPr>
            <a:t>Hinweis: Für die korrekte Berechnung der anrechenbaren Vorhabensausgaben geben Sie bitte die beantragte Förderquote auf dem Formular AZA-f 4/1 ein!</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149242</xdr:colOff>
      <xdr:row>0</xdr:row>
      <xdr:rowOff>0</xdr:rowOff>
    </xdr:to>
    <xdr:sp macro="" textlink="">
      <xdr:nvSpPr>
        <xdr:cNvPr id="5124" name="Text 4">
          <a:extLst>
            <a:ext uri="{FF2B5EF4-FFF2-40B4-BE49-F238E27FC236}">
              <a16:creationId xmlns:a16="http://schemas.microsoft.com/office/drawing/2014/main" id="{00000000-0008-0000-0700-00000414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63151 Seite 8 von 15   11/</a:t>
          </a:r>
          <a:r>
            <a:rPr lang="de-DE" sz="650" b="0" i="0" u="none" strike="noStrike" baseline="0">
              <a:solidFill>
                <a:srgbClr val="000000"/>
              </a:solidFill>
              <a:latin typeface="Univers BQ"/>
            </a:rPr>
            <a:t>10</a:t>
          </a:r>
        </a:p>
      </xdr:txBody>
    </xdr:sp>
    <xdr:clientData/>
  </xdr:twoCellAnchor>
  <xdr:twoCellAnchor editAs="absolute">
    <xdr:from>
      <xdr:col>0</xdr:col>
      <xdr:colOff>14412</xdr:colOff>
      <xdr:row>52</xdr:row>
      <xdr:rowOff>90033</xdr:rowOff>
    </xdr:from>
    <xdr:to>
      <xdr:col>0</xdr:col>
      <xdr:colOff>142787</xdr:colOff>
      <xdr:row>66</xdr:row>
      <xdr:rowOff>103810</xdr:rowOff>
    </xdr:to>
    <xdr:sp macro="" textlink="">
      <xdr:nvSpPr>
        <xdr:cNvPr id="5125" name="Text 5">
          <a:extLst>
            <a:ext uri="{FF2B5EF4-FFF2-40B4-BE49-F238E27FC236}">
              <a16:creationId xmlns:a16="http://schemas.microsoft.com/office/drawing/2014/main" id="{00000000-0008-0000-0700-000005140000}"/>
            </a:ext>
          </a:extLst>
        </xdr:cNvPr>
        <xdr:cNvSpPr txBox="1">
          <a:spLocks noChangeArrowheads="1"/>
        </xdr:cNvSpPr>
      </xdr:nvSpPr>
      <xdr:spPr bwMode="auto">
        <a:xfrm>
          <a:off x="14412" y="8510133"/>
          <a:ext cx="128375" cy="1661602"/>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8 von 14   01/26</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38762</xdr:colOff>
      <xdr:row>44</xdr:row>
      <xdr:rowOff>3810</xdr:rowOff>
    </xdr:from>
    <xdr:to>
      <xdr:col>0</xdr:col>
      <xdr:colOff>188121</xdr:colOff>
      <xdr:row>57</xdr:row>
      <xdr:rowOff>78105</xdr:rowOff>
    </xdr:to>
    <xdr:sp macro="" textlink="">
      <xdr:nvSpPr>
        <xdr:cNvPr id="33793" name="Text 18">
          <a:extLst>
            <a:ext uri="{FF2B5EF4-FFF2-40B4-BE49-F238E27FC236}">
              <a16:creationId xmlns:a16="http://schemas.microsoft.com/office/drawing/2014/main" id="{00000000-0008-0000-0800-000001840000}"/>
            </a:ext>
          </a:extLst>
        </xdr:cNvPr>
        <xdr:cNvSpPr txBox="1">
          <a:spLocks noChangeArrowheads="1"/>
        </xdr:cNvSpPr>
      </xdr:nvSpPr>
      <xdr:spPr bwMode="auto">
        <a:xfrm>
          <a:off x="38762" y="8347710"/>
          <a:ext cx="149359" cy="217932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63108 Seite 9 von 14   01/26</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vmlDrawing" Target="../drawings/vmlDrawing4.v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drawing" Target="../drawings/drawing11.xml"/><Relationship Id="rId16" Type="http://schemas.openxmlformats.org/officeDocument/2006/relationships/ctrlProp" Target="../ctrlProps/ctrlProp52.xml"/><Relationship Id="rId1" Type="http://schemas.openxmlformats.org/officeDocument/2006/relationships/printerSettings" Target="../printerSettings/printerSettings11.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19" Type="http://schemas.openxmlformats.org/officeDocument/2006/relationships/ctrlProp" Target="../ctrlProps/ctrlProp55.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6">
    <pageSetUpPr autoPageBreaks="0" fitToPage="1"/>
  </sheetPr>
  <dimension ref="A1:AJ48"/>
  <sheetViews>
    <sheetView showGridLines="0" showRowColHeaders="0" showZeros="0" tabSelected="1" showOutlineSymbols="0" view="pageLayout" zoomScaleNormal="115" zoomScaleSheetLayoutView="100" workbookViewId="0">
      <selection activeCell="B16" sqref="B16:AG17"/>
    </sheetView>
  </sheetViews>
  <sheetFormatPr baseColWidth="10" defaultColWidth="11.42578125" defaultRowHeight="12.75"/>
  <cols>
    <col min="1" max="1" width="5.5703125" style="24" customWidth="1"/>
    <col min="2" max="18" width="2.5703125" style="24" customWidth="1"/>
    <col min="19" max="19" width="3" style="24" customWidth="1"/>
    <col min="20" max="33" width="2.5703125" style="24" customWidth="1"/>
    <col min="34" max="34" width="4.140625" style="24" customWidth="1"/>
    <col min="35" max="16384" width="11.42578125" style="24"/>
  </cols>
  <sheetData>
    <row r="1" spans="1:36" s="28" customFormat="1" ht="31.35" customHeight="1">
      <c r="A1" s="454" t="s">
        <v>382</v>
      </c>
      <c r="B1" s="29" t="s">
        <v>6</v>
      </c>
      <c r="C1" s="24"/>
      <c r="D1" s="25"/>
      <c r="E1" s="25"/>
      <c r="F1" s="25"/>
      <c r="G1" s="25"/>
      <c r="H1" s="25"/>
      <c r="I1" s="25"/>
      <c r="J1" s="25"/>
      <c r="K1" s="25"/>
      <c r="L1" s="25"/>
      <c r="M1" s="26"/>
      <c r="N1" s="26"/>
      <c r="O1" s="26"/>
      <c r="P1" s="26"/>
      <c r="Q1" s="26"/>
      <c r="R1" s="26"/>
      <c r="S1" s="26"/>
      <c r="T1" s="25"/>
      <c r="U1" s="25"/>
      <c r="V1" s="25"/>
      <c r="W1" s="25"/>
      <c r="X1" s="23"/>
      <c r="Y1" s="26"/>
      <c r="Z1" s="26"/>
      <c r="AA1" s="26"/>
      <c r="AB1" s="26"/>
      <c r="AC1" s="26"/>
      <c r="AD1" s="26"/>
      <c r="AE1" s="23"/>
      <c r="AF1" s="26"/>
      <c r="AG1" s="27"/>
      <c r="AH1" s="25"/>
      <c r="AI1" s="24"/>
      <c r="AJ1" s="420" t="s">
        <v>357</v>
      </c>
    </row>
    <row r="2" spans="1:36">
      <c r="A2" s="454"/>
      <c r="C2" s="29"/>
      <c r="D2" s="30"/>
      <c r="E2" s="30"/>
      <c r="F2" s="30"/>
      <c r="G2" s="30"/>
      <c r="H2" s="30"/>
      <c r="I2" s="30"/>
      <c r="J2" s="30"/>
      <c r="K2" s="30"/>
      <c r="L2" s="30"/>
      <c r="M2" s="31"/>
      <c r="N2" s="31"/>
      <c r="O2" s="31"/>
      <c r="P2" s="31"/>
      <c r="Q2" s="31"/>
      <c r="R2" s="31"/>
      <c r="S2" s="31"/>
      <c r="T2" s="30"/>
      <c r="U2" s="30"/>
      <c r="V2" s="30"/>
      <c r="W2" s="30"/>
      <c r="X2" s="31"/>
      <c r="Y2" s="31"/>
      <c r="Z2" s="31"/>
      <c r="AA2" s="31"/>
      <c r="AB2" s="31"/>
      <c r="AC2" s="31"/>
      <c r="AD2" s="31"/>
      <c r="AE2" s="31"/>
      <c r="AF2" s="31"/>
      <c r="AG2" s="31"/>
      <c r="AH2" s="25"/>
      <c r="AJ2" s="421" t="s">
        <v>229</v>
      </c>
    </row>
    <row r="3" spans="1:36" ht="16.149999999999999" customHeight="1" thickBot="1">
      <c r="A3" s="454"/>
      <c r="B3" s="32"/>
      <c r="C3" s="32"/>
      <c r="D3" s="33"/>
      <c r="E3" s="33"/>
      <c r="F3" s="33"/>
      <c r="G3" s="33"/>
      <c r="H3" s="30"/>
      <c r="I3" s="30"/>
      <c r="J3" s="30"/>
      <c r="K3" s="30"/>
      <c r="L3" s="30"/>
      <c r="M3" s="31"/>
      <c r="N3" s="31"/>
      <c r="O3" s="31"/>
      <c r="P3" s="31"/>
      <c r="Q3" s="31"/>
      <c r="R3" s="31"/>
      <c r="S3" s="31"/>
      <c r="T3" s="34" t="s">
        <v>192</v>
      </c>
      <c r="V3" s="34"/>
      <c r="W3" s="34"/>
      <c r="X3" s="31"/>
      <c r="Y3" s="31"/>
      <c r="Z3" s="31"/>
      <c r="AA3" s="31"/>
      <c r="AB3" s="31"/>
      <c r="AC3" s="31"/>
      <c r="AD3" s="31"/>
      <c r="AE3" s="31"/>
      <c r="AF3" s="31"/>
      <c r="AG3" s="31"/>
      <c r="AH3" s="25"/>
      <c r="AJ3" s="421" t="s">
        <v>230</v>
      </c>
    </row>
    <row r="4" spans="1:36" ht="16.149999999999999" customHeight="1" thickTop="1" thickBot="1">
      <c r="A4" s="454"/>
      <c r="D4" s="30"/>
      <c r="E4" s="30"/>
      <c r="F4" s="30"/>
      <c r="G4" s="30"/>
      <c r="H4" s="30"/>
      <c r="I4" s="35"/>
      <c r="J4" s="35"/>
      <c r="K4" s="35"/>
      <c r="L4" s="35"/>
      <c r="M4" s="36"/>
      <c r="N4" s="36"/>
      <c r="O4" s="36"/>
      <c r="P4" s="36"/>
      <c r="Q4" s="36"/>
      <c r="R4" s="36"/>
      <c r="S4" s="36"/>
      <c r="T4" s="279"/>
      <c r="U4" s="280"/>
      <c r="V4" s="280"/>
      <c r="W4" s="280"/>
      <c r="X4" s="280"/>
      <c r="Y4" s="280"/>
      <c r="Z4" s="280"/>
      <c r="AA4" s="280"/>
      <c r="AB4" s="280"/>
      <c r="AC4" s="281"/>
      <c r="AD4"/>
      <c r="AE4"/>
      <c r="AF4" s="210"/>
      <c r="AG4" s="31"/>
      <c r="AH4" s="25"/>
    </row>
    <row r="5" spans="1:36" ht="7.9" customHeight="1" thickTop="1" thickBot="1">
      <c r="A5" s="454"/>
      <c r="B5" s="211"/>
      <c r="C5" s="37"/>
      <c r="D5" s="38"/>
      <c r="E5" s="38"/>
      <c r="F5" s="38"/>
      <c r="G5" s="38"/>
      <c r="H5" s="38"/>
      <c r="I5" s="38"/>
      <c r="J5" s="38"/>
      <c r="K5" s="38"/>
      <c r="L5" s="38"/>
      <c r="M5" s="39"/>
      <c r="N5" s="39"/>
      <c r="O5" s="39"/>
      <c r="P5" s="39"/>
      <c r="Q5" s="39"/>
      <c r="R5" s="39"/>
      <c r="S5" s="39"/>
      <c r="T5" s="40"/>
      <c r="U5" s="40"/>
      <c r="V5" s="40"/>
      <c r="W5" s="40"/>
      <c r="X5" s="39"/>
      <c r="Y5" s="39"/>
      <c r="Z5" s="39"/>
      <c r="AA5" s="39"/>
      <c r="AB5" s="39"/>
      <c r="AC5" s="39"/>
      <c r="AD5" s="39"/>
      <c r="AE5" s="39"/>
      <c r="AF5" s="39"/>
      <c r="AG5" s="39"/>
      <c r="AH5" s="25"/>
      <c r="AJ5" s="421"/>
    </row>
    <row r="6" spans="1:36" ht="24" customHeight="1" thickTop="1">
      <c r="A6" s="454"/>
      <c r="B6" s="211" t="s">
        <v>7</v>
      </c>
      <c r="C6" s="41"/>
      <c r="D6" s="38"/>
      <c r="E6" s="38"/>
      <c r="F6" s="38"/>
      <c r="G6" s="38"/>
      <c r="H6" s="38"/>
      <c r="I6" s="38"/>
      <c r="J6" s="38"/>
      <c r="K6" s="38"/>
      <c r="L6" s="38"/>
      <c r="M6" s="39"/>
      <c r="N6" s="39"/>
      <c r="O6" s="39"/>
      <c r="P6" s="39"/>
      <c r="Q6" s="39"/>
      <c r="R6" s="39"/>
      <c r="S6" s="39"/>
      <c r="T6" s="198"/>
      <c r="U6" s="199"/>
      <c r="V6" s="199"/>
      <c r="W6" s="199"/>
      <c r="X6" s="200"/>
      <c r="Y6" s="200"/>
      <c r="Z6" s="200"/>
      <c r="AA6" s="200"/>
      <c r="AB6" s="200"/>
      <c r="AC6" s="200"/>
      <c r="AD6" s="200"/>
      <c r="AE6" s="200"/>
      <c r="AF6" s="200"/>
      <c r="AG6" s="201"/>
      <c r="AH6" s="25"/>
      <c r="AJ6" s="421"/>
    </row>
    <row r="7" spans="1:36" ht="16.149999999999999" customHeight="1">
      <c r="A7" s="454"/>
      <c r="B7" s="375" t="s">
        <v>195</v>
      </c>
      <c r="T7" s="202"/>
      <c r="U7" s="203"/>
      <c r="V7" s="203"/>
      <c r="W7" s="203"/>
      <c r="X7" s="203"/>
      <c r="Y7" s="203"/>
      <c r="Z7" s="203"/>
      <c r="AA7" s="203"/>
      <c r="AB7" s="203"/>
      <c r="AC7" s="203"/>
      <c r="AD7" s="203"/>
      <c r="AE7" s="203"/>
      <c r="AF7" s="203"/>
      <c r="AG7" s="204"/>
      <c r="AH7" s="25"/>
      <c r="AJ7" s="421"/>
    </row>
    <row r="8" spans="1:36" ht="16.149999999999999" customHeight="1">
      <c r="A8" s="454"/>
      <c r="B8" s="23"/>
      <c r="C8" s="23"/>
      <c r="T8" s="202"/>
      <c r="U8" s="203"/>
      <c r="V8" s="203"/>
      <c r="W8" s="203"/>
      <c r="X8" s="203"/>
      <c r="Y8" s="203"/>
      <c r="Z8" s="203"/>
      <c r="AA8" s="203"/>
      <c r="AB8" s="203"/>
      <c r="AC8" s="203"/>
      <c r="AD8" s="203"/>
      <c r="AE8" s="203"/>
      <c r="AF8" s="203"/>
      <c r="AG8" s="204"/>
      <c r="AH8" s="25"/>
      <c r="AJ8" s="421"/>
    </row>
    <row r="9" spans="1:36" ht="16.149999999999999" customHeight="1">
      <c r="A9" s="454"/>
      <c r="B9" s="23"/>
      <c r="C9" s="23"/>
      <c r="T9" s="202"/>
      <c r="U9" s="203"/>
      <c r="V9" s="203"/>
      <c r="W9" s="203"/>
      <c r="X9" s="203"/>
      <c r="Y9" s="203"/>
      <c r="Z9" s="203"/>
      <c r="AA9" s="203"/>
      <c r="AB9" s="203"/>
      <c r="AC9" s="203"/>
      <c r="AD9" s="203"/>
      <c r="AE9" s="203"/>
      <c r="AF9" s="203"/>
      <c r="AG9" s="204"/>
      <c r="AH9" s="25"/>
      <c r="AJ9" s="421"/>
    </row>
    <row r="10" spans="1:36" ht="16.149999999999999" customHeight="1">
      <c r="A10" s="453"/>
      <c r="B10" s="42"/>
      <c r="T10" s="202"/>
      <c r="U10" s="203"/>
      <c r="V10" s="203"/>
      <c r="W10" s="203"/>
      <c r="X10" s="203"/>
      <c r="Y10" s="203"/>
      <c r="Z10" s="203"/>
      <c r="AA10" s="203"/>
      <c r="AB10" s="203"/>
      <c r="AC10" s="203"/>
      <c r="AD10" s="203"/>
      <c r="AE10" s="203"/>
      <c r="AF10" s="203"/>
      <c r="AG10" s="204"/>
      <c r="AH10" s="25"/>
      <c r="AJ10" s="421"/>
    </row>
    <row r="11" spans="1:36" ht="16.149999999999999" customHeight="1">
      <c r="B11" s="42" t="s">
        <v>42</v>
      </c>
      <c r="C11" s="42"/>
      <c r="T11" s="202"/>
      <c r="U11" s="203"/>
      <c r="V11" s="203"/>
      <c r="W11" s="203"/>
      <c r="X11" s="203"/>
      <c r="Y11" s="203"/>
      <c r="Z11" s="203"/>
      <c r="AA11" s="203"/>
      <c r="AB11" s="203"/>
      <c r="AC11" s="203"/>
      <c r="AD11" s="203"/>
      <c r="AE11" s="203"/>
      <c r="AF11" s="203"/>
      <c r="AG11" s="204"/>
      <c r="AH11" s="25"/>
      <c r="AJ11" s="421"/>
    </row>
    <row r="12" spans="1:36" ht="16.149999999999999" customHeight="1" thickBot="1">
      <c r="B12" s="197" t="s">
        <v>391</v>
      </c>
      <c r="C12" s="43"/>
      <c r="T12" s="205"/>
      <c r="U12" s="206"/>
      <c r="V12" s="206"/>
      <c r="W12" s="206"/>
      <c r="X12" s="206"/>
      <c r="Y12" s="206"/>
      <c r="Z12" s="206"/>
      <c r="AA12" s="206"/>
      <c r="AB12" s="206"/>
      <c r="AC12" s="206"/>
      <c r="AD12" s="206"/>
      <c r="AE12" s="206"/>
      <c r="AF12" s="206"/>
      <c r="AG12" s="207"/>
      <c r="AH12" s="25"/>
      <c r="AJ12" s="421"/>
    </row>
    <row r="13" spans="1:36" ht="19.899999999999999" customHeight="1" thickTop="1" thickBot="1">
      <c r="B13" s="42"/>
      <c r="T13" s="40" t="s">
        <v>216</v>
      </c>
      <c r="U13" s="40"/>
      <c r="V13" s="40"/>
      <c r="W13" s="40"/>
      <c r="AH13" s="25"/>
      <c r="AJ13" s="421"/>
    </row>
    <row r="14" spans="1:36" ht="16.149999999999999" customHeight="1" thickTop="1" thickBot="1">
      <c r="T14" s="279"/>
      <c r="U14" s="280"/>
      <c r="V14" s="280"/>
      <c r="W14" s="280"/>
      <c r="X14" s="379"/>
      <c r="Y14" s="280"/>
      <c r="Z14" s="380"/>
      <c r="AA14" s="280"/>
      <c r="AB14" s="281"/>
      <c r="AE14" s="36"/>
      <c r="AF14" s="36"/>
      <c r="AG14" s="36"/>
      <c r="AH14" s="25"/>
      <c r="AJ14" s="421"/>
    </row>
    <row r="15" spans="1:36" ht="15.2" customHeight="1" thickTop="1" thickBot="1">
      <c r="B15" s="40" t="s">
        <v>231</v>
      </c>
      <c r="AG15" s="36"/>
      <c r="AH15" s="25"/>
      <c r="AJ15" s="421"/>
    </row>
    <row r="16" spans="1:36" ht="14.45" customHeight="1">
      <c r="B16" s="471"/>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3"/>
      <c r="AH16" s="25"/>
      <c r="AJ16" s="421" t="str">
        <f>IF(B16=AJ1,"ProjekteFB","EuProNet")</f>
        <v>EuProNet</v>
      </c>
    </row>
    <row r="17" spans="2:35" ht="14.45" customHeight="1" thickBot="1">
      <c r="B17" s="474"/>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c r="AF17" s="475"/>
      <c r="AG17" s="476"/>
      <c r="AH17" s="25"/>
    </row>
    <row r="18" spans="2:35" ht="12.2" customHeight="1" thickBot="1">
      <c r="B18" s="208"/>
      <c r="I18" s="36"/>
      <c r="J18" s="36"/>
      <c r="K18" s="36"/>
      <c r="L18" s="36"/>
      <c r="M18" s="36"/>
      <c r="N18" s="36"/>
      <c r="O18" s="36"/>
      <c r="P18" s="36"/>
      <c r="T18" s="48"/>
      <c r="U18" s="36"/>
      <c r="V18" s="36"/>
      <c r="W18" s="36"/>
      <c r="X18" s="36"/>
      <c r="Y18" s="36"/>
      <c r="AB18" s="212"/>
      <c r="AG18" s="36"/>
      <c r="AH18" s="25"/>
    </row>
    <row r="19" spans="2:35" ht="19.899999999999999" customHeight="1" thickTop="1" thickBot="1">
      <c r="B19" s="222" t="s">
        <v>392</v>
      </c>
      <c r="C19" s="48"/>
      <c r="D19" s="1"/>
      <c r="E19" s="1"/>
      <c r="F19" s="1"/>
      <c r="G19" s="1"/>
      <c r="H19" s="1"/>
      <c r="I19" s="36"/>
      <c r="J19" s="36"/>
      <c r="K19" s="36"/>
      <c r="L19" s="36"/>
      <c r="M19" s="485">
        <f>AZA4_1!J59</f>
        <v>0</v>
      </c>
      <c r="N19" s="486"/>
      <c r="O19" s="486"/>
      <c r="P19" s="486"/>
      <c r="Q19" s="486"/>
      <c r="R19" s="487"/>
      <c r="T19" s="48"/>
      <c r="U19" s="36"/>
      <c r="V19" s="36"/>
      <c r="W19" s="36"/>
      <c r="X19" s="36"/>
      <c r="Y19" s="36"/>
      <c r="AA19" s="209" t="s">
        <v>61</v>
      </c>
      <c r="AB19" s="477">
        <f>AZA4_1!L59</f>
        <v>0</v>
      </c>
      <c r="AC19" s="478"/>
      <c r="AD19" s="478"/>
      <c r="AE19" s="478"/>
      <c r="AF19" s="478"/>
      <c r="AG19" s="479"/>
      <c r="AH19" s="25"/>
      <c r="AI19" s="375"/>
    </row>
    <row r="20" spans="2:35" ht="4.9000000000000004" customHeight="1" thickTop="1" thickBot="1">
      <c r="B20" s="222"/>
      <c r="C20" s="48"/>
      <c r="D20" s="1"/>
      <c r="E20" s="1"/>
      <c r="F20" s="1"/>
      <c r="G20" s="1"/>
      <c r="H20" s="1"/>
      <c r="I20" s="36"/>
      <c r="J20" s="36"/>
      <c r="K20" s="36"/>
      <c r="L20" s="36"/>
      <c r="M20" s="36"/>
      <c r="N20" s="36"/>
      <c r="O20" s="36"/>
      <c r="P20" s="36"/>
      <c r="Q20" s="36"/>
      <c r="R20" s="36"/>
      <c r="S20" s="36"/>
      <c r="T20" s="48"/>
      <c r="U20" s="36"/>
      <c r="V20" s="36"/>
      <c r="W20" s="36"/>
      <c r="X20" s="36"/>
      <c r="Y20" s="36"/>
      <c r="AA20" s="209"/>
      <c r="AB20" s="209"/>
      <c r="AC20" s="209"/>
      <c r="AD20" s="209"/>
      <c r="AE20" s="209"/>
      <c r="AF20" s="209"/>
      <c r="AG20" s="209"/>
      <c r="AH20" s="25"/>
    </row>
    <row r="21" spans="2:35" ht="19.899999999999999" customHeight="1" thickTop="1" thickBot="1">
      <c r="B21" s="222" t="s">
        <v>62</v>
      </c>
      <c r="C21" s="48"/>
      <c r="D21" s="1"/>
      <c r="E21" s="1"/>
      <c r="F21" s="1"/>
      <c r="G21" s="1"/>
      <c r="H21" s="1"/>
      <c r="I21" s="36"/>
      <c r="J21" s="36"/>
      <c r="K21" s="36"/>
      <c r="L21" s="36"/>
      <c r="M21" s="483">
        <f>ROUND(AZA4_1!H65,4)</f>
        <v>0</v>
      </c>
      <c r="N21" s="484"/>
      <c r="O21" s="484"/>
      <c r="P21" s="333"/>
      <c r="Q21" s="334"/>
      <c r="R21" s="335"/>
      <c r="S21" s="36"/>
      <c r="T21" s="48"/>
      <c r="U21" s="36"/>
      <c r="V21" s="36"/>
      <c r="W21" s="36"/>
      <c r="X21" s="36"/>
      <c r="Y21" s="36"/>
      <c r="AA21" s="209"/>
      <c r="AB21" s="491">
        <f>ROUND(AZA4_1!L65,4)</f>
        <v>0</v>
      </c>
      <c r="AC21" s="492"/>
      <c r="AD21" s="492"/>
      <c r="AE21" s="336"/>
      <c r="AF21" s="337"/>
      <c r="AG21" s="337"/>
      <c r="AH21" s="209"/>
    </row>
    <row r="22" spans="2:35" ht="4.9000000000000004" customHeight="1" thickTop="1" thickBot="1">
      <c r="B22" s="222"/>
      <c r="C22" s="48"/>
      <c r="D22" s="1"/>
      <c r="E22" s="1"/>
      <c r="F22" s="1"/>
      <c r="G22" s="1"/>
      <c r="H22" s="1"/>
      <c r="I22" s="36"/>
      <c r="J22" s="36"/>
      <c r="K22" s="36"/>
      <c r="L22" s="36"/>
      <c r="M22" s="36"/>
      <c r="N22" s="36"/>
      <c r="O22" s="36"/>
      <c r="P22" s="36"/>
      <c r="Q22" s="36"/>
      <c r="R22" s="36"/>
      <c r="S22" s="36"/>
      <c r="T22" s="48"/>
      <c r="U22" s="36"/>
      <c r="V22" s="36"/>
      <c r="W22" s="36"/>
      <c r="X22" s="36"/>
      <c r="Y22" s="36"/>
      <c r="AA22" s="209"/>
      <c r="AB22" s="209"/>
      <c r="AC22" s="209"/>
      <c r="AD22" s="209"/>
      <c r="AE22" s="209"/>
      <c r="AF22" s="209"/>
      <c r="AG22" s="209"/>
      <c r="AH22" s="209"/>
    </row>
    <row r="23" spans="2:35" ht="19.899999999999999" customHeight="1" thickTop="1" thickBot="1">
      <c r="B23" s="222" t="s">
        <v>393</v>
      </c>
      <c r="C23" s="48"/>
      <c r="D23" s="1"/>
      <c r="E23" s="1"/>
      <c r="F23" s="1"/>
      <c r="G23" s="1"/>
      <c r="H23" s="1"/>
      <c r="I23" s="36"/>
      <c r="J23" s="36"/>
      <c r="K23" s="36"/>
      <c r="L23" s="36"/>
      <c r="M23" s="485">
        <f>AZA4_1!J67</f>
        <v>0</v>
      </c>
      <c r="N23" s="486"/>
      <c r="O23" s="486"/>
      <c r="P23" s="486"/>
      <c r="Q23" s="486"/>
      <c r="R23" s="487"/>
      <c r="S23" s="36"/>
      <c r="T23" s="48"/>
      <c r="U23" s="36"/>
      <c r="V23" s="36"/>
      <c r="W23" s="36"/>
      <c r="X23" s="36"/>
      <c r="Y23" s="36"/>
      <c r="AA23" s="209"/>
      <c r="AB23" s="477">
        <f>AZA4_1!L67</f>
        <v>0</v>
      </c>
      <c r="AC23" s="478"/>
      <c r="AD23" s="478"/>
      <c r="AE23" s="478"/>
      <c r="AF23" s="478"/>
      <c r="AG23" s="479"/>
      <c r="AH23" s="209"/>
    </row>
    <row r="24" spans="2:35" ht="4.9000000000000004" customHeight="1" thickTop="1" thickBot="1">
      <c r="B24" s="48"/>
      <c r="C24" s="48"/>
      <c r="D24" s="1"/>
      <c r="E24" s="1"/>
      <c r="F24" s="1"/>
      <c r="G24" s="1"/>
      <c r="H24" s="1"/>
      <c r="I24" s="36"/>
      <c r="J24" s="36"/>
      <c r="K24" s="36"/>
      <c r="L24" s="36"/>
      <c r="M24" s="36"/>
      <c r="N24" s="36"/>
      <c r="O24" s="36"/>
      <c r="P24" s="36"/>
      <c r="Q24" s="36"/>
      <c r="R24" s="36"/>
      <c r="S24" s="36"/>
      <c r="T24" s="48"/>
      <c r="U24" s="36"/>
      <c r="V24" s="36"/>
      <c r="W24" s="36"/>
      <c r="X24" s="36"/>
      <c r="Y24" s="36"/>
      <c r="AG24" s="36"/>
      <c r="AH24" s="25"/>
    </row>
    <row r="25" spans="2:35" ht="19.899999999999999" customHeight="1" thickTop="1" thickBot="1">
      <c r="B25" s="48" t="s">
        <v>63</v>
      </c>
      <c r="C25" s="48"/>
      <c r="D25" s="1"/>
      <c r="E25" s="1"/>
      <c r="F25" s="1"/>
      <c r="G25" s="47"/>
      <c r="H25" s="209"/>
      <c r="I25" s="36"/>
      <c r="J25" s="36"/>
      <c r="K25" s="209"/>
      <c r="L25" s="209" t="s">
        <v>54</v>
      </c>
      <c r="M25" s="488">
        <f>AZA4_1!J20</f>
        <v>0</v>
      </c>
      <c r="N25" s="489"/>
      <c r="O25" s="489"/>
      <c r="P25" s="489"/>
      <c r="Q25" s="489"/>
      <c r="R25" s="490"/>
      <c r="S25" s="44"/>
      <c r="T25" s="48"/>
      <c r="U25" s="36"/>
      <c r="V25" s="36"/>
      <c r="W25" s="36"/>
      <c r="X25" s="36"/>
      <c r="Y25" s="36"/>
      <c r="AB25" s="480">
        <f>AZA4_1!L20</f>
        <v>0</v>
      </c>
      <c r="AC25" s="481"/>
      <c r="AD25" s="481"/>
      <c r="AE25" s="481"/>
      <c r="AF25" s="481"/>
      <c r="AG25" s="482"/>
      <c r="AH25" s="25"/>
    </row>
    <row r="26" spans="2:35" s="45" customFormat="1" ht="4.9000000000000004" customHeight="1" thickTop="1" thickBot="1">
      <c r="B26" s="48"/>
      <c r="C26" s="48"/>
      <c r="D26" s="1"/>
      <c r="E26" s="1"/>
      <c r="F26" s="1"/>
      <c r="G26" s="1"/>
      <c r="H26" s="1"/>
      <c r="I26" s="36"/>
      <c r="J26" s="36"/>
      <c r="K26" s="1"/>
      <c r="L26" s="1"/>
      <c r="M26" s="48"/>
      <c r="N26" s="36"/>
      <c r="O26" s="36"/>
      <c r="P26" s="36"/>
      <c r="Q26" s="36"/>
      <c r="R26" s="24"/>
      <c r="S26" s="24"/>
      <c r="T26" s="48"/>
      <c r="U26" s="36"/>
      <c r="V26" s="36"/>
      <c r="W26" s="36"/>
      <c r="X26" s="36"/>
      <c r="Y26" s="36"/>
      <c r="Z26" s="24"/>
      <c r="AA26" s="24"/>
      <c r="AB26" s="24"/>
      <c r="AC26" s="24"/>
      <c r="AD26" s="24"/>
      <c r="AE26" s="24"/>
      <c r="AF26" s="24"/>
      <c r="AG26" s="36"/>
      <c r="AH26" s="25"/>
    </row>
    <row r="27" spans="2:35" ht="19.899999999999999" customHeight="1" thickTop="1" thickBot="1">
      <c r="B27" s="48"/>
      <c r="C27" s="48"/>
      <c r="D27" s="1"/>
      <c r="E27" s="1"/>
      <c r="F27" s="1"/>
      <c r="G27" s="1"/>
      <c r="H27" s="209"/>
      <c r="I27" s="36"/>
      <c r="J27" s="36"/>
      <c r="K27" s="209"/>
      <c r="L27" s="209" t="s">
        <v>55</v>
      </c>
      <c r="M27" s="488">
        <f>AZA4_1!J22</f>
        <v>0</v>
      </c>
      <c r="N27" s="489"/>
      <c r="O27" s="489"/>
      <c r="P27" s="489"/>
      <c r="Q27" s="489"/>
      <c r="R27" s="490"/>
      <c r="T27" s="48"/>
      <c r="U27" s="36"/>
      <c r="V27" s="36"/>
      <c r="W27" s="36"/>
      <c r="X27" s="36"/>
      <c r="Y27" s="36"/>
      <c r="AB27" s="480">
        <f>AZA4_1!L22</f>
        <v>0</v>
      </c>
      <c r="AC27" s="481"/>
      <c r="AD27" s="481"/>
      <c r="AE27" s="481"/>
      <c r="AF27" s="481"/>
      <c r="AG27" s="482"/>
      <c r="AH27" s="25"/>
    </row>
    <row r="28" spans="2:35" ht="22.5" customHeight="1" thickTop="1">
      <c r="B28" s="275" t="s">
        <v>48</v>
      </c>
      <c r="C28" s="40"/>
      <c r="AH28" s="25"/>
    </row>
    <row r="29" spans="2:35" ht="36" customHeight="1">
      <c r="B29" s="461"/>
      <c r="C29" s="462"/>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3"/>
      <c r="AH29" s="25"/>
    </row>
    <row r="30" spans="2:35" ht="16.149999999999999" customHeight="1">
      <c r="B30" s="338" t="s">
        <v>118</v>
      </c>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5"/>
    </row>
    <row r="31" spans="2:35" ht="36" customHeight="1">
      <c r="B31" s="461"/>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3"/>
      <c r="AH31" s="25"/>
    </row>
    <row r="32" spans="2:35" ht="16.149999999999999" customHeight="1">
      <c r="B32" s="49" t="s">
        <v>64</v>
      </c>
      <c r="C32" s="40"/>
      <c r="AA32" s="58" t="s">
        <v>46</v>
      </c>
      <c r="AH32" s="25"/>
    </row>
    <row r="33" spans="2:35" ht="19.899999999999999" customHeight="1">
      <c r="B33" s="455"/>
      <c r="C33" s="466"/>
      <c r="D33" s="466"/>
      <c r="E33" s="466"/>
      <c r="F33" s="466"/>
      <c r="G33" s="466"/>
      <c r="H33" s="466"/>
      <c r="I33" s="466"/>
      <c r="J33" s="466"/>
      <c r="K33" s="466"/>
      <c r="L33" s="466"/>
      <c r="M33" s="466"/>
      <c r="N33" s="466"/>
      <c r="O33" s="466"/>
      <c r="P33" s="466"/>
      <c r="Q33" s="466"/>
      <c r="R33" s="466"/>
      <c r="S33" s="466"/>
      <c r="T33" s="466"/>
      <c r="U33" s="466"/>
      <c r="V33" s="466"/>
      <c r="W33" s="466"/>
      <c r="X33" s="466"/>
      <c r="Y33" s="467"/>
      <c r="AA33" s="455"/>
      <c r="AB33" s="466"/>
      <c r="AC33" s="466"/>
      <c r="AD33" s="466"/>
      <c r="AE33" s="466"/>
      <c r="AF33" s="466"/>
      <c r="AG33" s="467"/>
      <c r="AH33" s="25"/>
    </row>
    <row r="34" spans="2:35" ht="16.149999999999999" customHeight="1">
      <c r="B34" s="49" t="s">
        <v>47</v>
      </c>
      <c r="C34" s="40"/>
      <c r="V34" s="40"/>
      <c r="AA34" s="58" t="s">
        <v>116</v>
      </c>
      <c r="AH34" s="25"/>
    </row>
    <row r="35" spans="2:35" ht="19.899999999999999" customHeight="1">
      <c r="B35" s="455"/>
      <c r="C35" s="466"/>
      <c r="D35" s="466"/>
      <c r="E35" s="466"/>
      <c r="F35" s="466"/>
      <c r="G35" s="466"/>
      <c r="H35" s="466"/>
      <c r="I35" s="466"/>
      <c r="J35" s="466"/>
      <c r="K35" s="466"/>
      <c r="L35" s="466"/>
      <c r="M35" s="466"/>
      <c r="N35" s="466"/>
      <c r="O35" s="466"/>
      <c r="P35" s="466"/>
      <c r="Q35" s="466"/>
      <c r="R35" s="466"/>
      <c r="S35" s="466"/>
      <c r="T35" s="466"/>
      <c r="U35" s="466"/>
      <c r="V35" s="466"/>
      <c r="W35" s="466"/>
      <c r="X35" s="466"/>
      <c r="Y35" s="467"/>
      <c r="AA35" s="468"/>
      <c r="AB35" s="469"/>
      <c r="AC35" s="469"/>
      <c r="AD35" s="469"/>
      <c r="AE35" s="469"/>
      <c r="AF35" s="469"/>
      <c r="AG35" s="470"/>
      <c r="AH35" s="25"/>
    </row>
    <row r="36" spans="2:35" ht="16.149999999999999" customHeight="1">
      <c r="B36" s="49" t="s">
        <v>56</v>
      </c>
      <c r="C36" s="40"/>
      <c r="D36" s="40"/>
      <c r="E36" s="40"/>
      <c r="F36" s="40"/>
      <c r="G36" s="40"/>
      <c r="H36" s="40"/>
      <c r="I36" s="40"/>
      <c r="J36" s="40"/>
      <c r="K36" s="40"/>
      <c r="L36" s="40"/>
      <c r="M36" s="40"/>
      <c r="N36" s="40"/>
      <c r="O36" s="40"/>
      <c r="P36" s="40"/>
      <c r="Q36" s="40" t="s">
        <v>57</v>
      </c>
      <c r="R36" s="40"/>
      <c r="S36" s="40"/>
      <c r="T36" s="40"/>
      <c r="U36" s="49" t="s">
        <v>8</v>
      </c>
      <c r="V36" s="49"/>
      <c r="W36" s="49"/>
      <c r="X36" s="49"/>
      <c r="Y36" s="49"/>
      <c r="Z36" s="49"/>
      <c r="AA36" s="49"/>
      <c r="AB36" s="49"/>
      <c r="AC36" s="49"/>
      <c r="AD36" s="49"/>
      <c r="AE36" s="49"/>
      <c r="AF36" s="49"/>
      <c r="AG36" s="40"/>
      <c r="AH36" s="25"/>
    </row>
    <row r="37" spans="2:35" ht="19.899999999999999" customHeight="1">
      <c r="B37" s="455"/>
      <c r="C37" s="466"/>
      <c r="D37" s="466"/>
      <c r="E37" s="466"/>
      <c r="F37" s="466"/>
      <c r="G37" s="466"/>
      <c r="H37" s="466"/>
      <c r="I37" s="466"/>
      <c r="J37" s="466"/>
      <c r="K37" s="466"/>
      <c r="L37" s="466"/>
      <c r="M37" s="466"/>
      <c r="N37" s="466"/>
      <c r="O37" s="467"/>
      <c r="Q37" s="458"/>
      <c r="R37" s="459"/>
      <c r="S37" s="460"/>
      <c r="U37" s="458"/>
      <c r="V37" s="466"/>
      <c r="W37" s="466"/>
      <c r="X37" s="466"/>
      <c r="Y37" s="466"/>
      <c r="Z37" s="466"/>
      <c r="AA37" s="466"/>
      <c r="AB37" s="466"/>
      <c r="AC37" s="466"/>
      <c r="AD37" s="466"/>
      <c r="AE37" s="466"/>
      <c r="AF37" s="466"/>
      <c r="AG37" s="467"/>
      <c r="AH37" s="25"/>
    </row>
    <row r="38" spans="2:35" ht="16.149999999999999" customHeight="1">
      <c r="B38" s="49" t="s">
        <v>9</v>
      </c>
      <c r="C38" s="40"/>
      <c r="D38" s="40"/>
      <c r="E38" s="40"/>
      <c r="F38" s="40"/>
      <c r="G38" s="40" t="s">
        <v>57</v>
      </c>
      <c r="H38" s="40"/>
      <c r="I38" s="40"/>
      <c r="J38" s="40"/>
      <c r="K38" s="51" t="s">
        <v>10</v>
      </c>
      <c r="L38" s="40"/>
      <c r="M38" s="40"/>
      <c r="N38" s="52"/>
      <c r="O38" s="52"/>
      <c r="P38" s="52"/>
      <c r="Q38" s="52"/>
      <c r="R38" s="40"/>
      <c r="S38" s="40"/>
      <c r="T38" s="49" t="s">
        <v>11</v>
      </c>
      <c r="U38" s="40"/>
      <c r="V38" s="49"/>
      <c r="W38" s="49"/>
      <c r="X38" s="40"/>
      <c r="Y38" s="40"/>
      <c r="Z38" s="40"/>
      <c r="AA38" s="60" t="s">
        <v>58</v>
      </c>
      <c r="AB38" s="40"/>
      <c r="AC38" s="50"/>
      <c r="AD38" s="50"/>
      <c r="AE38" s="50"/>
      <c r="AF38" s="50"/>
      <c r="AG38" s="50"/>
      <c r="AH38" s="25"/>
    </row>
    <row r="39" spans="2:35" ht="19.899999999999999" customHeight="1">
      <c r="B39" s="455"/>
      <c r="C39" s="466"/>
      <c r="D39" s="466"/>
      <c r="E39" s="467"/>
      <c r="G39" s="455"/>
      <c r="H39" s="456"/>
      <c r="I39" s="457"/>
      <c r="K39" s="455"/>
      <c r="L39" s="456"/>
      <c r="M39" s="456"/>
      <c r="N39" s="456"/>
      <c r="O39" s="456"/>
      <c r="P39" s="456"/>
      <c r="Q39" s="457"/>
      <c r="S39" s="455"/>
      <c r="T39" s="456"/>
      <c r="U39" s="456"/>
      <c r="V39" s="456"/>
      <c r="W39" s="456"/>
      <c r="X39" s="456"/>
      <c r="Y39" s="457"/>
      <c r="AA39" s="455"/>
      <c r="AB39" s="456"/>
      <c r="AC39" s="456"/>
      <c r="AD39" s="456"/>
      <c r="AE39" s="456"/>
      <c r="AF39" s="456"/>
      <c r="AG39" s="457"/>
      <c r="AH39" s="25"/>
    </row>
    <row r="40" spans="2:35" ht="16.149999999999999" customHeight="1">
      <c r="B40" s="40" t="s">
        <v>232</v>
      </c>
      <c r="C40" s="40"/>
      <c r="D40" s="40"/>
      <c r="E40" s="69"/>
      <c r="F40" s="51"/>
      <c r="G40" s="50"/>
      <c r="H40" s="50"/>
      <c r="I40" s="50"/>
      <c r="J40" s="50"/>
      <c r="K40" s="50"/>
      <c r="L40" s="50"/>
      <c r="M40" s="50"/>
      <c r="N40" s="50"/>
      <c r="O40" s="50"/>
      <c r="P40" s="50"/>
      <c r="Q40" s="50"/>
      <c r="R40" s="40"/>
      <c r="S40" s="40" t="s">
        <v>59</v>
      </c>
      <c r="T40" s="40"/>
      <c r="U40" s="69"/>
      <c r="V40" s="51"/>
      <c r="W40" s="50"/>
      <c r="X40" s="50"/>
      <c r="Y40" s="50"/>
      <c r="Z40" s="50"/>
      <c r="AA40" s="50"/>
      <c r="AB40" s="50"/>
      <c r="AC40" s="50"/>
      <c r="AD40" s="50"/>
      <c r="AE40" s="50"/>
      <c r="AF40" s="50"/>
      <c r="AG40" s="50"/>
      <c r="AH40" s="25"/>
    </row>
    <row r="41" spans="2:35" ht="19.899999999999999" customHeight="1">
      <c r="B41" s="455"/>
      <c r="C41" s="456"/>
      <c r="D41" s="456"/>
      <c r="E41" s="456"/>
      <c r="F41" s="456"/>
      <c r="G41" s="456"/>
      <c r="H41" s="456"/>
      <c r="I41" s="456"/>
      <c r="J41" s="456"/>
      <c r="K41" s="456"/>
      <c r="L41" s="456"/>
      <c r="M41" s="456"/>
      <c r="N41" s="456"/>
      <c r="O41" s="456"/>
      <c r="P41" s="456"/>
      <c r="Q41" s="457"/>
      <c r="S41" s="455"/>
      <c r="T41" s="456"/>
      <c r="U41" s="456"/>
      <c r="V41" s="456"/>
      <c r="W41" s="456"/>
      <c r="X41" s="456"/>
      <c r="Y41" s="456"/>
      <c r="Z41" s="456"/>
      <c r="AA41" s="456"/>
      <c r="AB41" s="456"/>
      <c r="AC41" s="456"/>
      <c r="AD41" s="456"/>
      <c r="AE41" s="456"/>
      <c r="AF41" s="456"/>
      <c r="AG41" s="457"/>
      <c r="AH41" s="25"/>
    </row>
    <row r="42" spans="2:35" ht="16.149999999999999" customHeight="1">
      <c r="B42" s="53" t="s">
        <v>60</v>
      </c>
      <c r="C42" s="52"/>
      <c r="D42" s="272"/>
      <c r="E42" s="272"/>
      <c r="F42" s="272"/>
      <c r="G42" s="272"/>
      <c r="H42" s="273"/>
      <c r="I42" s="273"/>
      <c r="J42" s="273"/>
      <c r="K42" s="273"/>
      <c r="L42" s="273"/>
      <c r="M42" s="60"/>
      <c r="N42" s="60"/>
      <c r="O42" s="60"/>
      <c r="P42" s="60"/>
      <c r="Q42" s="60"/>
      <c r="R42" s="60"/>
      <c r="S42" s="52"/>
      <c r="T42" s="273"/>
      <c r="U42" s="272"/>
      <c r="V42" s="272"/>
      <c r="W42" s="272"/>
      <c r="X42" s="60"/>
      <c r="Y42" s="58"/>
      <c r="Z42" s="53"/>
      <c r="AA42" s="53" t="s">
        <v>10</v>
      </c>
      <c r="AB42" s="52"/>
      <c r="AC42" s="52"/>
      <c r="AD42" s="52"/>
      <c r="AE42" s="52"/>
      <c r="AF42" s="272"/>
      <c r="AG42" s="274"/>
    </row>
    <row r="43" spans="2:35" s="28" customFormat="1" ht="19.899999999999999" customHeight="1">
      <c r="B43" s="455"/>
      <c r="C43" s="464"/>
      <c r="D43" s="464"/>
      <c r="E43" s="464"/>
      <c r="F43" s="464"/>
      <c r="G43" s="464"/>
      <c r="H43" s="464"/>
      <c r="I43" s="464"/>
      <c r="J43" s="464"/>
      <c r="K43" s="464"/>
      <c r="L43" s="464"/>
      <c r="M43" s="464"/>
      <c r="N43" s="464"/>
      <c r="O43" s="464"/>
      <c r="P43" s="464"/>
      <c r="Q43" s="464"/>
      <c r="R43" s="464"/>
      <c r="S43" s="464"/>
      <c r="T43" s="464"/>
      <c r="U43" s="464"/>
      <c r="V43" s="464"/>
      <c r="W43" s="464"/>
      <c r="X43" s="464"/>
      <c r="Y43" s="465"/>
      <c r="Z43" s="25"/>
      <c r="AA43" s="455"/>
      <c r="AB43" s="456"/>
      <c r="AC43" s="456"/>
      <c r="AD43" s="456"/>
      <c r="AE43" s="456"/>
      <c r="AF43" s="456"/>
      <c r="AG43" s="457"/>
      <c r="AH43" s="26"/>
      <c r="AI43" s="25"/>
    </row>
    <row r="44" spans="2:35" ht="16.149999999999999" customHeight="1">
      <c r="B44" s="58" t="s">
        <v>117</v>
      </c>
      <c r="C44" s="52"/>
      <c r="D44" s="272"/>
      <c r="E44" s="272"/>
      <c r="F44" s="272"/>
      <c r="G44" s="272"/>
      <c r="H44" s="273"/>
      <c r="I44" s="273"/>
      <c r="J44" s="52"/>
      <c r="K44" s="52"/>
      <c r="L44" s="273"/>
      <c r="M44" s="272"/>
      <c r="N44" s="272"/>
      <c r="O44" s="272"/>
      <c r="P44" s="52"/>
      <c r="Q44" s="52"/>
      <c r="R44" s="52"/>
      <c r="S44" s="52"/>
      <c r="T44" s="52"/>
      <c r="U44" s="52"/>
      <c r="V44" s="52"/>
      <c r="W44" s="52"/>
      <c r="X44" s="272"/>
      <c r="Y44" s="52"/>
      <c r="Z44" s="40"/>
      <c r="AA44" s="40"/>
      <c r="AB44" s="40"/>
      <c r="AC44" s="40"/>
      <c r="AD44" s="40"/>
      <c r="AE44" s="40"/>
      <c r="AF44" s="40"/>
      <c r="AG44" s="40"/>
    </row>
    <row r="45" spans="2:35" ht="19.899999999999999" customHeight="1">
      <c r="B45" s="455"/>
      <c r="C45" s="456"/>
      <c r="D45" s="456"/>
      <c r="E45" s="456"/>
      <c r="F45" s="456"/>
      <c r="G45" s="456"/>
      <c r="H45" s="456"/>
      <c r="I45" s="456"/>
      <c r="J45" s="456"/>
      <c r="K45" s="456"/>
      <c r="L45" s="456"/>
      <c r="M45" s="456"/>
      <c r="N45" s="456"/>
      <c r="O45" s="456"/>
      <c r="P45" s="456"/>
      <c r="Q45" s="456"/>
      <c r="R45" s="456"/>
      <c r="S45" s="456"/>
      <c r="T45" s="456"/>
      <c r="U45" s="456"/>
      <c r="V45" s="456"/>
      <c r="W45" s="456"/>
      <c r="X45" s="456"/>
      <c r="Y45" s="456"/>
      <c r="Z45" s="459"/>
      <c r="AA45" s="459"/>
      <c r="AB45" s="459"/>
      <c r="AC45" s="459"/>
      <c r="AD45" s="459"/>
      <c r="AE45" s="459"/>
      <c r="AF45" s="459"/>
      <c r="AG45" s="460"/>
    </row>
    <row r="46" spans="2:35" ht="16.149999999999999" customHeight="1">
      <c r="B46" s="58" t="s">
        <v>193</v>
      </c>
      <c r="C46" s="52"/>
      <c r="D46" s="272"/>
      <c r="E46" s="272"/>
      <c r="F46" s="272"/>
      <c r="G46" s="272"/>
      <c r="H46" s="273"/>
      <c r="I46" s="273"/>
      <c r="J46" s="58" t="s">
        <v>194</v>
      </c>
      <c r="K46" s="52"/>
      <c r="M46" s="40"/>
      <c r="N46" s="272"/>
      <c r="O46" s="272"/>
      <c r="P46" s="58"/>
      <c r="Q46" s="52"/>
      <c r="R46" s="52"/>
      <c r="S46" s="52"/>
      <c r="T46" s="52"/>
      <c r="U46" s="52"/>
      <c r="V46" s="52"/>
      <c r="W46" s="58" t="s">
        <v>14</v>
      </c>
      <c r="X46" s="272"/>
      <c r="Y46" s="274"/>
      <c r="Z46" s="40"/>
      <c r="AA46" s="40"/>
      <c r="AB46" s="40"/>
      <c r="AC46" s="40"/>
      <c r="AD46" s="40"/>
      <c r="AE46" s="40"/>
      <c r="AF46" s="40"/>
      <c r="AG46" s="40"/>
    </row>
    <row r="47" spans="2:35" ht="19.899999999999999" customHeight="1">
      <c r="B47" s="455"/>
      <c r="C47" s="456"/>
      <c r="D47" s="456"/>
      <c r="E47" s="456"/>
      <c r="F47" s="456"/>
      <c r="G47" s="456"/>
      <c r="H47" s="457"/>
      <c r="I47" s="374"/>
      <c r="J47" s="455"/>
      <c r="K47" s="456"/>
      <c r="L47" s="456"/>
      <c r="M47" s="456"/>
      <c r="N47" s="456"/>
      <c r="O47" s="456"/>
      <c r="P47" s="456"/>
      <c r="Q47" s="456"/>
      <c r="R47" s="456"/>
      <c r="S47" s="456"/>
      <c r="T47" s="456"/>
      <c r="U47" s="457"/>
      <c r="W47" s="455"/>
      <c r="X47" s="456"/>
      <c r="Y47" s="456"/>
      <c r="Z47" s="456"/>
      <c r="AA47" s="456"/>
      <c r="AB47" s="456"/>
      <c r="AC47" s="456"/>
      <c r="AD47" s="456"/>
      <c r="AE47" s="456"/>
      <c r="AF47" s="456"/>
      <c r="AG47" s="457"/>
    </row>
    <row r="48" spans="2:35">
      <c r="B48" s="214"/>
      <c r="C48" s="215"/>
      <c r="D48" s="216"/>
      <c r="E48" s="216"/>
      <c r="F48" s="216"/>
      <c r="G48" s="216"/>
      <c r="H48" s="214"/>
      <c r="I48" s="214"/>
      <c r="J48" s="217"/>
      <c r="K48" s="218"/>
      <c r="L48" s="219"/>
      <c r="M48" s="220"/>
      <c r="N48" s="221"/>
      <c r="O48" s="221"/>
      <c r="P48" s="221"/>
      <c r="Q48" s="221"/>
      <c r="R48" s="221"/>
      <c r="S48" s="221"/>
      <c r="T48" s="221"/>
      <c r="U48" s="221"/>
      <c r="V48" s="221"/>
      <c r="W48" s="221"/>
    </row>
  </sheetData>
  <sheetProtection algorithmName="SHA-512" hashValue="muJPty3Y2aGevXyGS9LuSCCUdB7Wd7Ow9k2JO0nZAyJ5nnvcuX9ifoEThHFB5+W7T+/h7+vyrMZiGe3mwmqoXA==" saltValue="JthkPVfMAZCSvFfn7+1vaw==" spinCount="100000" sheet="1" objects="1" scenarios="1" selectLockedCells="1"/>
  <mergeCells count="34">
    <mergeCell ref="M27:R27"/>
    <mergeCell ref="AB23:AG23"/>
    <mergeCell ref="AB27:AG27"/>
    <mergeCell ref="B31:AG31"/>
    <mergeCell ref="B33:Y33"/>
    <mergeCell ref="B16:AG17"/>
    <mergeCell ref="AB19:AG19"/>
    <mergeCell ref="AB25:AG25"/>
    <mergeCell ref="M21:O21"/>
    <mergeCell ref="M19:R19"/>
    <mergeCell ref="M25:R25"/>
    <mergeCell ref="AB21:AD21"/>
    <mergeCell ref="M23:R23"/>
    <mergeCell ref="B39:E39"/>
    <mergeCell ref="B37:O37"/>
    <mergeCell ref="AA35:AG35"/>
    <mergeCell ref="B35:Y35"/>
    <mergeCell ref="U37:AG37"/>
    <mergeCell ref="A1:A9"/>
    <mergeCell ref="W47:AG47"/>
    <mergeCell ref="B47:H47"/>
    <mergeCell ref="J47:U47"/>
    <mergeCell ref="Q37:S37"/>
    <mergeCell ref="K39:Q39"/>
    <mergeCell ref="AA39:AG39"/>
    <mergeCell ref="S41:AG41"/>
    <mergeCell ref="AA43:AG43"/>
    <mergeCell ref="B45:AG45"/>
    <mergeCell ref="B41:Q41"/>
    <mergeCell ref="G39:I39"/>
    <mergeCell ref="S39:Y39"/>
    <mergeCell ref="B29:AG29"/>
    <mergeCell ref="B43:Y43"/>
    <mergeCell ref="AA33:AG33"/>
  </mergeCells>
  <phoneticPr fontId="5" type="noConversion"/>
  <dataValidations count="1">
    <dataValidation type="list" allowBlank="1" showInputMessage="1" showErrorMessage="1" sqref="B16:AG17" xr:uid="{00000000-0002-0000-0000-000000000000}">
      <formula1>AJ1:AJ4</formula1>
    </dataValidation>
  </dataValidations>
  <pageMargins left="0.59055118110236227" right="0.19685039370078741" top="0.39370078740157483" bottom="0.39370078740157483" header="0.19685039370078741" footer="0.19685039370078741"/>
  <pageSetup paperSize="9" scale="99" orientation="portrait" blackAndWhite="1" r:id="rId1"/>
  <headerFooter alignWithMargins="0">
    <oddFooter>&amp;R&amp;"Arial,Fett"&amp;11AZA-f 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pageSetUpPr autoPageBreaks="0" fitToPage="1"/>
  </sheetPr>
  <dimension ref="A1:C112"/>
  <sheetViews>
    <sheetView showGridLines="0" showRowColHeaders="0" showZeros="0" showRuler="0" showOutlineSymbols="0" view="pageLayout" zoomScaleNormal="100" workbookViewId="0">
      <selection activeCell="B5" sqref="B5"/>
    </sheetView>
  </sheetViews>
  <sheetFormatPr baseColWidth="10" defaultColWidth="11.42578125" defaultRowHeight="12.75"/>
  <cols>
    <col min="1" max="1" width="5.5703125" style="143" customWidth="1"/>
    <col min="2" max="2" width="84.5703125" style="141" customWidth="1"/>
    <col min="3" max="3" width="2.5703125" style="23" customWidth="1"/>
    <col min="4" max="16384" width="11.42578125" style="23"/>
  </cols>
  <sheetData>
    <row r="1" spans="1:3" ht="32.85" customHeight="1"/>
    <row r="2" spans="1:3" ht="20.25">
      <c r="A2" s="133"/>
      <c r="B2" s="134" t="s">
        <v>113</v>
      </c>
    </row>
    <row r="3" spans="1:3" ht="20.25">
      <c r="A3" s="133"/>
      <c r="B3" s="134"/>
    </row>
    <row r="4" spans="1:3" ht="20.65" customHeight="1">
      <c r="A4" s="135"/>
      <c r="B4" s="136" t="s">
        <v>114</v>
      </c>
      <c r="C4" s="66"/>
    </row>
    <row r="5" spans="1:3" ht="365.45" customHeight="1">
      <c r="A5" s="139"/>
      <c r="B5" s="401" t="s">
        <v>220</v>
      </c>
      <c r="C5" s="66"/>
    </row>
    <row r="6" spans="1:3" s="46" customFormat="1" ht="13.15" customHeight="1">
      <c r="A6" s="137"/>
      <c r="B6" s="138"/>
      <c r="C6" s="73"/>
    </row>
    <row r="7" spans="1:3">
      <c r="A7" s="140"/>
      <c r="B7" s="142" t="s">
        <v>218</v>
      </c>
    </row>
    <row r="8" spans="1:3">
      <c r="A8" s="140"/>
      <c r="B8" s="142"/>
    </row>
    <row r="9" spans="1:3">
      <c r="A9" s="141"/>
      <c r="B9" s="142"/>
    </row>
    <row r="10" spans="1:3">
      <c r="A10" s="141"/>
      <c r="B10" s="143"/>
    </row>
    <row r="11" spans="1:3">
      <c r="A11" s="141"/>
      <c r="B11" s="143"/>
    </row>
    <row r="12" spans="1:3">
      <c r="A12" s="141"/>
      <c r="B12" s="143"/>
    </row>
    <row r="13" spans="1:3">
      <c r="A13" s="141"/>
      <c r="B13" s="143"/>
    </row>
    <row r="14" spans="1:3">
      <c r="A14" s="141"/>
      <c r="B14" s="143"/>
    </row>
    <row r="15" spans="1:3">
      <c r="A15" s="141"/>
      <c r="B15" s="143"/>
    </row>
    <row r="16" spans="1:3">
      <c r="A16" s="141"/>
      <c r="B16" s="143"/>
    </row>
    <row r="17" spans="1:2">
      <c r="A17" s="141"/>
      <c r="B17" s="143"/>
    </row>
    <row r="18" spans="1:2">
      <c r="A18" s="141"/>
      <c r="B18" s="143"/>
    </row>
    <row r="19" spans="1:2">
      <c r="A19" s="141"/>
      <c r="B19" s="143"/>
    </row>
    <row r="20" spans="1:2">
      <c r="A20" s="141"/>
      <c r="B20" s="143"/>
    </row>
    <row r="21" spans="1:2">
      <c r="A21" s="141"/>
      <c r="B21" s="143"/>
    </row>
    <row r="22" spans="1:2">
      <c r="A22" s="141"/>
      <c r="B22" s="143"/>
    </row>
    <row r="23" spans="1:2">
      <c r="A23" s="141"/>
      <c r="B23" s="143"/>
    </row>
    <row r="24" spans="1:2">
      <c r="A24" s="141"/>
      <c r="B24" s="143"/>
    </row>
    <row r="25" spans="1:2">
      <c r="A25" s="141"/>
      <c r="B25" s="143"/>
    </row>
    <row r="26" spans="1:2">
      <c r="A26" s="141"/>
      <c r="B26" s="143"/>
    </row>
    <row r="27" spans="1:2">
      <c r="A27" s="141"/>
      <c r="B27" s="143"/>
    </row>
    <row r="28" spans="1:2">
      <c r="A28" s="141"/>
      <c r="B28" s="143"/>
    </row>
    <row r="29" spans="1:2">
      <c r="A29" s="141"/>
      <c r="B29" s="143"/>
    </row>
    <row r="30" spans="1:2">
      <c r="A30" s="141"/>
      <c r="B30" s="143"/>
    </row>
    <row r="31" spans="1:2">
      <c r="A31" s="141"/>
      <c r="B31" s="143"/>
    </row>
    <row r="32" spans="1:2">
      <c r="A32" s="141"/>
      <c r="B32" s="143"/>
    </row>
    <row r="33" spans="1:2">
      <c r="A33" s="141"/>
      <c r="B33" s="143"/>
    </row>
    <row r="34" spans="1:2">
      <c r="A34" s="141"/>
      <c r="B34" s="143"/>
    </row>
    <row r="35" spans="1:2">
      <c r="A35" s="141"/>
      <c r="B35" s="143"/>
    </row>
    <row r="36" spans="1:2">
      <c r="A36" s="141"/>
      <c r="B36" s="143"/>
    </row>
    <row r="37" spans="1:2">
      <c r="A37" s="141"/>
      <c r="B37" s="143"/>
    </row>
    <row r="38" spans="1:2">
      <c r="A38" s="141"/>
      <c r="B38" s="143"/>
    </row>
    <row r="39" spans="1:2">
      <c r="A39" s="141"/>
      <c r="B39" s="143"/>
    </row>
    <row r="40" spans="1:2">
      <c r="A40" s="141"/>
      <c r="B40" s="143"/>
    </row>
    <row r="41" spans="1:2">
      <c r="A41" s="141"/>
      <c r="B41" s="143"/>
    </row>
    <row r="42" spans="1:2">
      <c r="A42" s="141"/>
      <c r="B42" s="143"/>
    </row>
    <row r="43" spans="1:2">
      <c r="A43" s="141"/>
      <c r="B43" s="143"/>
    </row>
    <row r="44" spans="1:2">
      <c r="A44" s="141"/>
      <c r="B44" s="143"/>
    </row>
    <row r="45" spans="1:2">
      <c r="A45" s="141"/>
      <c r="B45" s="143"/>
    </row>
    <row r="46" spans="1:2">
      <c r="A46" s="141"/>
      <c r="B46" s="143"/>
    </row>
    <row r="47" spans="1:2">
      <c r="A47" s="141"/>
      <c r="B47" s="143"/>
    </row>
    <row r="48" spans="1:2">
      <c r="A48" s="141"/>
      <c r="B48" s="143"/>
    </row>
    <row r="49" spans="1:2">
      <c r="A49" s="141"/>
      <c r="B49" s="143"/>
    </row>
    <row r="50" spans="1:2">
      <c r="A50" s="141"/>
      <c r="B50" s="143"/>
    </row>
    <row r="51" spans="1:2">
      <c r="A51" s="141"/>
      <c r="B51" s="143"/>
    </row>
    <row r="52" spans="1:2">
      <c r="A52" s="141"/>
      <c r="B52" s="143"/>
    </row>
    <row r="53" spans="1:2">
      <c r="A53" s="141"/>
      <c r="B53" s="143"/>
    </row>
    <row r="54" spans="1:2">
      <c r="A54" s="141"/>
      <c r="B54" s="143"/>
    </row>
    <row r="55" spans="1:2">
      <c r="A55" s="141"/>
      <c r="B55" s="143"/>
    </row>
    <row r="56" spans="1:2">
      <c r="A56" s="141"/>
      <c r="B56" s="143"/>
    </row>
    <row r="57" spans="1:2">
      <c r="A57" s="141"/>
      <c r="B57" s="143"/>
    </row>
    <row r="58" spans="1:2">
      <c r="A58" s="141"/>
      <c r="B58" s="143"/>
    </row>
    <row r="59" spans="1:2">
      <c r="A59" s="141"/>
      <c r="B59" s="143"/>
    </row>
    <row r="60" spans="1:2">
      <c r="A60" s="141"/>
      <c r="B60" s="143"/>
    </row>
    <row r="61" spans="1:2">
      <c r="A61" s="141"/>
      <c r="B61" s="143"/>
    </row>
    <row r="62" spans="1:2">
      <c r="A62" s="141"/>
      <c r="B62" s="143"/>
    </row>
    <row r="63" spans="1:2">
      <c r="A63" s="141"/>
      <c r="B63" s="143"/>
    </row>
    <row r="64" spans="1:2">
      <c r="A64" s="141"/>
      <c r="B64" s="143"/>
    </row>
    <row r="65" spans="1:2">
      <c r="A65" s="141"/>
      <c r="B65" s="143"/>
    </row>
    <row r="66" spans="1:2">
      <c r="A66" s="141"/>
      <c r="B66" s="143"/>
    </row>
    <row r="67" spans="1:2">
      <c r="A67" s="141"/>
      <c r="B67" s="143"/>
    </row>
    <row r="68" spans="1:2">
      <c r="A68" s="141"/>
      <c r="B68" s="143"/>
    </row>
    <row r="69" spans="1:2">
      <c r="A69" s="141"/>
      <c r="B69" s="143"/>
    </row>
    <row r="70" spans="1:2">
      <c r="A70" s="141"/>
      <c r="B70" s="143"/>
    </row>
    <row r="71" spans="1:2">
      <c r="A71" s="141"/>
      <c r="B71" s="143"/>
    </row>
    <row r="72" spans="1:2">
      <c r="A72" s="141"/>
      <c r="B72" s="143"/>
    </row>
    <row r="73" spans="1:2">
      <c r="A73" s="141"/>
      <c r="B73" s="143"/>
    </row>
    <row r="74" spans="1:2">
      <c r="A74" s="141"/>
      <c r="B74" s="143"/>
    </row>
    <row r="75" spans="1:2">
      <c r="A75" s="141"/>
      <c r="B75" s="143"/>
    </row>
    <row r="76" spans="1:2">
      <c r="A76" s="141"/>
      <c r="B76" s="143"/>
    </row>
    <row r="77" spans="1:2">
      <c r="A77" s="141"/>
      <c r="B77" s="143"/>
    </row>
    <row r="78" spans="1:2">
      <c r="A78" s="141"/>
      <c r="B78" s="143"/>
    </row>
    <row r="79" spans="1:2">
      <c r="A79" s="141"/>
      <c r="B79" s="143"/>
    </row>
    <row r="80" spans="1:2">
      <c r="A80" s="141"/>
      <c r="B80" s="143"/>
    </row>
    <row r="81" spans="1:2">
      <c r="A81" s="141"/>
      <c r="B81" s="143"/>
    </row>
    <row r="82" spans="1:2">
      <c r="A82" s="141"/>
      <c r="B82" s="143"/>
    </row>
    <row r="83" spans="1:2">
      <c r="A83" s="141"/>
      <c r="B83" s="143"/>
    </row>
    <row r="84" spans="1:2">
      <c r="A84" s="141"/>
      <c r="B84" s="143"/>
    </row>
    <row r="85" spans="1:2">
      <c r="A85" s="141"/>
      <c r="B85" s="143"/>
    </row>
    <row r="86" spans="1:2">
      <c r="A86" s="141"/>
      <c r="B86" s="143"/>
    </row>
    <row r="87" spans="1:2">
      <c r="A87" s="141"/>
      <c r="B87" s="143"/>
    </row>
    <row r="88" spans="1:2">
      <c r="A88" s="141"/>
      <c r="B88" s="143"/>
    </row>
    <row r="89" spans="1:2">
      <c r="A89" s="141"/>
      <c r="B89" s="143"/>
    </row>
    <row r="90" spans="1:2">
      <c r="A90" s="141"/>
      <c r="B90" s="143"/>
    </row>
    <row r="91" spans="1:2">
      <c r="A91" s="141"/>
      <c r="B91" s="143"/>
    </row>
    <row r="92" spans="1:2">
      <c r="A92" s="141"/>
      <c r="B92" s="143"/>
    </row>
    <row r="93" spans="1:2">
      <c r="A93" s="141"/>
      <c r="B93" s="143"/>
    </row>
    <row r="94" spans="1:2">
      <c r="A94" s="141"/>
      <c r="B94" s="143"/>
    </row>
    <row r="95" spans="1:2">
      <c r="A95" s="141"/>
      <c r="B95" s="143"/>
    </row>
    <row r="96" spans="1:2">
      <c r="A96" s="141"/>
      <c r="B96" s="143"/>
    </row>
    <row r="97" spans="1:2">
      <c r="A97" s="141"/>
      <c r="B97" s="143"/>
    </row>
    <row r="98" spans="1:2">
      <c r="A98" s="141"/>
      <c r="B98" s="143"/>
    </row>
    <row r="99" spans="1:2">
      <c r="A99" s="141"/>
      <c r="B99" s="143"/>
    </row>
    <row r="100" spans="1:2">
      <c r="A100" s="141"/>
      <c r="B100" s="143"/>
    </row>
    <row r="101" spans="1:2">
      <c r="A101" s="141"/>
      <c r="B101" s="143"/>
    </row>
    <row r="102" spans="1:2">
      <c r="A102" s="141"/>
      <c r="B102" s="143"/>
    </row>
    <row r="103" spans="1:2">
      <c r="A103" s="141"/>
      <c r="B103" s="143"/>
    </row>
    <row r="104" spans="1:2">
      <c r="A104" s="141"/>
      <c r="B104" s="143"/>
    </row>
    <row r="105" spans="1:2">
      <c r="A105" s="141"/>
      <c r="B105" s="143"/>
    </row>
    <row r="106" spans="1:2">
      <c r="A106" s="141"/>
      <c r="B106" s="143"/>
    </row>
    <row r="107" spans="1:2">
      <c r="A107" s="141"/>
      <c r="B107" s="143"/>
    </row>
    <row r="108" spans="1:2">
      <c r="A108" s="141"/>
      <c r="B108" s="143"/>
    </row>
    <row r="109" spans="1:2">
      <c r="A109" s="141"/>
      <c r="B109" s="143"/>
    </row>
    <row r="110" spans="1:2">
      <c r="A110" s="141"/>
      <c r="B110" s="143"/>
    </row>
    <row r="111" spans="1:2">
      <c r="A111" s="141"/>
      <c r="B111" s="143"/>
    </row>
    <row r="112" spans="1:2">
      <c r="A112" s="141"/>
      <c r="B112" s="143"/>
    </row>
  </sheetData>
  <sheetProtection algorithmName="SHA-512" hashValue="wGpm5M71GN0e2NzJUChpdbjsvLuPij44SSQbNzra0/abCH9Wvmy+MVHP+dBRwvsxeJCSPYiLSrlXxt87vVTzmA==" saltValue="VqlL+n8OpbxURtULuSnmdQ==" spinCount="100000" sheet="1" objects="1" scenarios="1" selectLockedCells="1"/>
  <phoneticPr fontId="5" type="noConversion"/>
  <dataValidations count="1">
    <dataValidation operator="lessThan" allowBlank="1" showInputMessage="1" showErrorMessage="1" sqref="B5" xr:uid="{00000000-0002-0000-0900-000000000000}"/>
  </dataValidations>
  <pageMargins left="0.39370078740157483" right="0.19685039370078741" top="0" bottom="0.6692913385826772" header="0.39370078740157483" footer="0.39370078740157483"/>
  <pageSetup paperSize="9" orientation="portrait" blackAndWhite="1" r:id="rId1"/>
  <headerFooter alignWithMargins="0">
    <oddFooter>&amp;R&amp;"Arial,Fett"&amp;10AZA-f 5</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O20"/>
  <sheetViews>
    <sheetView showGridLines="0" showRowColHeaders="0" showWhiteSpace="0" view="pageLayout" zoomScaleNormal="100" zoomScaleSheetLayoutView="100" workbookViewId="0">
      <selection activeCell="E6" sqref="E6"/>
    </sheetView>
  </sheetViews>
  <sheetFormatPr baseColWidth="10" defaultRowHeight="12.75"/>
  <cols>
    <col min="1" max="1" width="5.5703125" customWidth="1"/>
    <col min="2" max="2" width="6.5703125" customWidth="1"/>
    <col min="3" max="3" width="37.5703125" customWidth="1"/>
    <col min="4" max="4" width="6.42578125" customWidth="1"/>
    <col min="5" max="5" width="37.5703125" customWidth="1"/>
    <col min="6" max="6" width="37.140625" customWidth="1"/>
  </cols>
  <sheetData>
    <row r="1" spans="1:15" ht="34.5" customHeight="1"/>
    <row r="2" spans="1:15" ht="9.75" customHeight="1"/>
    <row r="3" spans="1:15" s="148" customFormat="1" ht="20.65" customHeight="1">
      <c r="A3" s="144"/>
      <c r="B3" s="145" t="s">
        <v>31</v>
      </c>
      <c r="C3" s="146"/>
      <c r="D3" s="146"/>
      <c r="E3" s="146"/>
      <c r="F3" s="146"/>
      <c r="G3" s="146"/>
      <c r="H3" s="147"/>
      <c r="I3" s="147"/>
      <c r="J3" s="147"/>
      <c r="K3" s="147"/>
      <c r="L3" s="147"/>
      <c r="M3" s="147"/>
      <c r="N3" s="147"/>
      <c r="O3" s="146"/>
    </row>
    <row r="4" spans="1:15" ht="13.7" customHeight="1"/>
    <row r="5" spans="1:15" ht="17.45" customHeight="1">
      <c r="B5" s="441" t="s">
        <v>32</v>
      </c>
      <c r="C5" s="442" t="s">
        <v>360</v>
      </c>
      <c r="D5" s="441" t="s">
        <v>32</v>
      </c>
      <c r="E5" s="442" t="s">
        <v>361</v>
      </c>
    </row>
    <row r="6" spans="1:15" ht="90" customHeight="1">
      <c r="B6" s="443"/>
      <c r="C6" s="444" t="s">
        <v>370</v>
      </c>
      <c r="D6" s="443"/>
      <c r="E6" s="444" t="s">
        <v>381</v>
      </c>
    </row>
    <row r="7" spans="1:15" ht="90" customHeight="1">
      <c r="B7" s="443"/>
      <c r="C7" s="444" t="s">
        <v>371</v>
      </c>
      <c r="D7" s="452"/>
      <c r="E7" s="444" t="s">
        <v>371</v>
      </c>
    </row>
    <row r="8" spans="1:15" ht="80.45" customHeight="1">
      <c r="B8" s="443"/>
      <c r="C8" s="444" t="s">
        <v>372</v>
      </c>
      <c r="D8" s="591"/>
      <c r="E8" s="444" t="s">
        <v>372</v>
      </c>
    </row>
    <row r="9" spans="1:15" s="439" customFormat="1" ht="54.95" hidden="1" customHeight="1">
      <c r="B9" s="445"/>
      <c r="C9" s="446" t="s">
        <v>221</v>
      </c>
      <c r="D9" s="592"/>
      <c r="E9" s="446" t="s">
        <v>221</v>
      </c>
    </row>
    <row r="10" spans="1:15" s="440" customFormat="1" ht="103.7" customHeight="1">
      <c r="B10" s="449"/>
      <c r="C10" s="444" t="s">
        <v>373</v>
      </c>
      <c r="D10" s="452"/>
      <c r="E10" s="444" t="s">
        <v>373</v>
      </c>
    </row>
    <row r="11" spans="1:15" ht="33.75" customHeight="1">
      <c r="B11" s="445"/>
      <c r="C11" s="450" t="s">
        <v>367</v>
      </c>
      <c r="D11" s="451"/>
      <c r="E11" s="450" t="s">
        <v>367</v>
      </c>
    </row>
    <row r="12" spans="1:15" ht="33.75" customHeight="1">
      <c r="B12" s="443"/>
      <c r="C12" s="450" t="s">
        <v>374</v>
      </c>
      <c r="D12" s="443"/>
      <c r="E12" s="450" t="s">
        <v>374</v>
      </c>
    </row>
    <row r="13" spans="1:15" ht="44.45" customHeight="1">
      <c r="B13" s="443"/>
      <c r="C13" s="450" t="s">
        <v>369</v>
      </c>
      <c r="D13" s="443"/>
      <c r="E13" s="450" t="s">
        <v>369</v>
      </c>
    </row>
    <row r="14" spans="1:15" s="439" customFormat="1" ht="180.95" customHeight="1">
      <c r="B14" s="451"/>
      <c r="C14" s="451" t="s">
        <v>378</v>
      </c>
      <c r="D14" s="451"/>
      <c r="E14" s="450" t="s">
        <v>376</v>
      </c>
    </row>
    <row r="15" spans="1:15" s="439" customFormat="1" ht="17.45" customHeight="1"/>
    <row r="16" spans="1:15" s="439" customFormat="1" ht="24" customHeight="1">
      <c r="B16" s="593" t="s">
        <v>377</v>
      </c>
      <c r="C16" s="594"/>
      <c r="D16" s="594"/>
      <c r="E16" s="594"/>
    </row>
    <row r="17" s="439" customFormat="1" ht="12"/>
    <row r="18" s="439" customFormat="1" ht="12"/>
    <row r="19" s="439" customFormat="1" ht="12"/>
    <row r="20" s="439" customFormat="1" ht="12"/>
  </sheetData>
  <sheetProtection algorithmName="SHA-512" hashValue="EA/80njHCvZwvaXbGAqt+TUIBtepWsanHOdds3DdRbKIP/T5LWn+ilZNv6X8iY4Ga9pF5FnUh8AsJPjBzCOrLQ==" saltValue="0rIqP6ueLSgnm0vCRKiFvg==" spinCount="100000" sheet="1" objects="1" scenarios="1" selectLockedCells="1"/>
  <mergeCells count="2">
    <mergeCell ref="D8:D9"/>
    <mergeCell ref="B16:E16"/>
  </mergeCells>
  <pageMargins left="0.39370078740157483" right="0.51181102362204722" top="0.11811023622047245" bottom="0.59055118110236227" header="0.31496062992125984" footer="0.51181102362204722"/>
  <pageSetup paperSize="9" orientation="portrait" r:id="rId1"/>
  <headerFooter>
    <oddFooter>&amp;RAZA-f6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xdr:col>
                    <xdr:colOff>228600</xdr:colOff>
                    <xdr:row>5</xdr:row>
                    <xdr:rowOff>76200</xdr:rowOff>
                  </from>
                  <to>
                    <xdr:col>1</xdr:col>
                    <xdr:colOff>476250</xdr:colOff>
                    <xdr:row>5</xdr:row>
                    <xdr:rowOff>323850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3</xdr:col>
                    <xdr:colOff>209550</xdr:colOff>
                    <xdr:row>5</xdr:row>
                    <xdr:rowOff>76200</xdr:rowOff>
                  </from>
                  <to>
                    <xdr:col>4</xdr:col>
                    <xdr:colOff>0</xdr:colOff>
                    <xdr:row>5</xdr:row>
                    <xdr:rowOff>323850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3</xdr:col>
                    <xdr:colOff>200025</xdr:colOff>
                    <xdr:row>6</xdr:row>
                    <xdr:rowOff>104775</xdr:rowOff>
                  </from>
                  <to>
                    <xdr:col>3</xdr:col>
                    <xdr:colOff>457200</xdr:colOff>
                    <xdr:row>6</xdr:row>
                    <xdr:rowOff>352425</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1</xdr:col>
                    <xdr:colOff>228600</xdr:colOff>
                    <xdr:row>6</xdr:row>
                    <xdr:rowOff>104775</xdr:rowOff>
                  </from>
                  <to>
                    <xdr:col>1</xdr:col>
                    <xdr:colOff>476250</xdr:colOff>
                    <xdr:row>6</xdr:row>
                    <xdr:rowOff>352425</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1</xdr:col>
                    <xdr:colOff>228600</xdr:colOff>
                    <xdr:row>7</xdr:row>
                    <xdr:rowOff>47625</xdr:rowOff>
                  </from>
                  <to>
                    <xdr:col>1</xdr:col>
                    <xdr:colOff>476250</xdr:colOff>
                    <xdr:row>7</xdr:row>
                    <xdr:rowOff>285750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3</xdr:col>
                    <xdr:colOff>200025</xdr:colOff>
                    <xdr:row>7</xdr:row>
                    <xdr:rowOff>47625</xdr:rowOff>
                  </from>
                  <to>
                    <xdr:col>3</xdr:col>
                    <xdr:colOff>457200</xdr:colOff>
                    <xdr:row>7</xdr:row>
                    <xdr:rowOff>285750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3</xdr:col>
                    <xdr:colOff>200025</xdr:colOff>
                    <xdr:row>9</xdr:row>
                    <xdr:rowOff>47625</xdr:rowOff>
                  </from>
                  <to>
                    <xdr:col>3</xdr:col>
                    <xdr:colOff>457200</xdr:colOff>
                    <xdr:row>9</xdr:row>
                    <xdr:rowOff>285750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1</xdr:col>
                    <xdr:colOff>228600</xdr:colOff>
                    <xdr:row>9</xdr:row>
                    <xdr:rowOff>47625</xdr:rowOff>
                  </from>
                  <to>
                    <xdr:col>1</xdr:col>
                    <xdr:colOff>476250</xdr:colOff>
                    <xdr:row>9</xdr:row>
                    <xdr:rowOff>285750</xdr:rowOff>
                  </to>
                </anchor>
              </controlPr>
            </control>
          </mc:Choice>
        </mc:AlternateContent>
        <mc:AlternateContent xmlns:mc="http://schemas.openxmlformats.org/markup-compatibility/2006">
          <mc:Choice Requires="x14">
            <control shapeId="51210" r:id="rId12" name="Check Box 10">
              <controlPr defaultSize="0" autoFill="0" autoLine="0" autoPict="0">
                <anchor moveWithCells="1">
                  <from>
                    <xdr:col>3</xdr:col>
                    <xdr:colOff>200025</xdr:colOff>
                    <xdr:row>10</xdr:row>
                    <xdr:rowOff>38100</xdr:rowOff>
                  </from>
                  <to>
                    <xdr:col>3</xdr:col>
                    <xdr:colOff>457200</xdr:colOff>
                    <xdr:row>10</xdr:row>
                    <xdr:rowOff>276225</xdr:rowOff>
                  </to>
                </anchor>
              </controlPr>
            </control>
          </mc:Choice>
        </mc:AlternateContent>
        <mc:AlternateContent xmlns:mc="http://schemas.openxmlformats.org/markup-compatibility/2006">
          <mc:Choice Requires="x14">
            <control shapeId="51211" r:id="rId13" name="Check Box 11">
              <controlPr defaultSize="0" autoFill="0" autoLine="0" autoPict="0">
                <anchor moveWithCells="1">
                  <from>
                    <xdr:col>1</xdr:col>
                    <xdr:colOff>228600</xdr:colOff>
                    <xdr:row>10</xdr:row>
                    <xdr:rowOff>38100</xdr:rowOff>
                  </from>
                  <to>
                    <xdr:col>1</xdr:col>
                    <xdr:colOff>476250</xdr:colOff>
                    <xdr:row>10</xdr:row>
                    <xdr:rowOff>276225</xdr:rowOff>
                  </to>
                </anchor>
              </controlPr>
            </control>
          </mc:Choice>
        </mc:AlternateContent>
        <mc:AlternateContent xmlns:mc="http://schemas.openxmlformats.org/markup-compatibility/2006">
          <mc:Choice Requires="x14">
            <control shapeId="51212" r:id="rId14" name="Check Box 12">
              <controlPr defaultSize="0" autoFill="0" autoLine="0" autoPict="0">
                <anchor moveWithCells="1">
                  <from>
                    <xdr:col>1</xdr:col>
                    <xdr:colOff>228600</xdr:colOff>
                    <xdr:row>11</xdr:row>
                    <xdr:rowOff>38100</xdr:rowOff>
                  </from>
                  <to>
                    <xdr:col>1</xdr:col>
                    <xdr:colOff>476250</xdr:colOff>
                    <xdr:row>11</xdr:row>
                    <xdr:rowOff>276225</xdr:rowOff>
                  </to>
                </anchor>
              </controlPr>
            </control>
          </mc:Choice>
        </mc:AlternateContent>
        <mc:AlternateContent xmlns:mc="http://schemas.openxmlformats.org/markup-compatibility/2006">
          <mc:Choice Requires="x14">
            <control shapeId="51213" r:id="rId15" name="Check Box 13">
              <controlPr defaultSize="0" autoFill="0" autoLine="0" autoPict="0">
                <anchor moveWithCells="1">
                  <from>
                    <xdr:col>1</xdr:col>
                    <xdr:colOff>228600</xdr:colOff>
                    <xdr:row>12</xdr:row>
                    <xdr:rowOff>19050</xdr:rowOff>
                  </from>
                  <to>
                    <xdr:col>1</xdr:col>
                    <xdr:colOff>476250</xdr:colOff>
                    <xdr:row>12</xdr:row>
                    <xdr:rowOff>257175</xdr:rowOff>
                  </to>
                </anchor>
              </controlPr>
            </control>
          </mc:Choice>
        </mc:AlternateContent>
        <mc:AlternateContent xmlns:mc="http://schemas.openxmlformats.org/markup-compatibility/2006">
          <mc:Choice Requires="x14">
            <control shapeId="51214" r:id="rId16" name="Check Box 14">
              <controlPr defaultSize="0" autoFill="0" autoLine="0" autoPict="0">
                <anchor moveWithCells="1">
                  <from>
                    <xdr:col>1</xdr:col>
                    <xdr:colOff>228600</xdr:colOff>
                    <xdr:row>13</xdr:row>
                    <xdr:rowOff>95250</xdr:rowOff>
                  </from>
                  <to>
                    <xdr:col>1</xdr:col>
                    <xdr:colOff>476250</xdr:colOff>
                    <xdr:row>13</xdr:row>
                    <xdr:rowOff>352425</xdr:rowOff>
                  </to>
                </anchor>
              </controlPr>
            </control>
          </mc:Choice>
        </mc:AlternateContent>
        <mc:AlternateContent xmlns:mc="http://schemas.openxmlformats.org/markup-compatibility/2006">
          <mc:Choice Requires="x14">
            <control shapeId="51215" r:id="rId17" name="Check Box 15">
              <controlPr defaultSize="0" autoFill="0" autoLine="0" autoPict="0">
                <anchor moveWithCells="1">
                  <from>
                    <xdr:col>3</xdr:col>
                    <xdr:colOff>209550</xdr:colOff>
                    <xdr:row>11</xdr:row>
                    <xdr:rowOff>38100</xdr:rowOff>
                  </from>
                  <to>
                    <xdr:col>3</xdr:col>
                    <xdr:colOff>457200</xdr:colOff>
                    <xdr:row>11</xdr:row>
                    <xdr:rowOff>276225</xdr:rowOff>
                  </to>
                </anchor>
              </controlPr>
            </control>
          </mc:Choice>
        </mc:AlternateContent>
        <mc:AlternateContent xmlns:mc="http://schemas.openxmlformats.org/markup-compatibility/2006">
          <mc:Choice Requires="x14">
            <control shapeId="51216" r:id="rId18" name="Check Box 16">
              <controlPr defaultSize="0" autoFill="0" autoLine="0" autoPict="0">
                <anchor moveWithCells="1">
                  <from>
                    <xdr:col>3</xdr:col>
                    <xdr:colOff>209550</xdr:colOff>
                    <xdr:row>12</xdr:row>
                    <xdr:rowOff>19050</xdr:rowOff>
                  </from>
                  <to>
                    <xdr:col>3</xdr:col>
                    <xdr:colOff>457200</xdr:colOff>
                    <xdr:row>12</xdr:row>
                    <xdr:rowOff>257175</xdr:rowOff>
                  </to>
                </anchor>
              </controlPr>
            </control>
          </mc:Choice>
        </mc:AlternateContent>
        <mc:AlternateContent xmlns:mc="http://schemas.openxmlformats.org/markup-compatibility/2006">
          <mc:Choice Requires="x14">
            <control shapeId="51217" r:id="rId19" name="Check Box 17">
              <controlPr defaultSize="0" autoFill="0" autoLine="0" autoPict="0">
                <anchor moveWithCells="1">
                  <from>
                    <xdr:col>3</xdr:col>
                    <xdr:colOff>209550</xdr:colOff>
                    <xdr:row>13</xdr:row>
                    <xdr:rowOff>47625</xdr:rowOff>
                  </from>
                  <to>
                    <xdr:col>3</xdr:col>
                    <xdr:colOff>457200</xdr:colOff>
                    <xdr:row>13</xdr:row>
                    <xdr:rowOff>314325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dimension ref="A1:O23"/>
  <sheetViews>
    <sheetView showGridLines="0" showRowColHeaders="0" showWhiteSpace="0" view="pageLayout" zoomScaleNormal="100" zoomScaleSheetLayoutView="100" workbookViewId="0">
      <selection activeCell="A17" sqref="A17"/>
    </sheetView>
  </sheetViews>
  <sheetFormatPr baseColWidth="10" defaultRowHeight="12.75"/>
  <cols>
    <col min="1" max="1" width="5.5703125" customWidth="1"/>
    <col min="2" max="2" width="6.5703125" customWidth="1"/>
    <col min="3" max="3" width="37.42578125" customWidth="1"/>
    <col min="4" max="4" width="6.42578125" customWidth="1"/>
    <col min="5" max="5" width="37.5703125" customWidth="1"/>
    <col min="6" max="6" width="37.140625" customWidth="1"/>
  </cols>
  <sheetData>
    <row r="1" spans="1:15" ht="34.5" customHeight="1"/>
    <row r="2" spans="1:15" ht="9.75" customHeight="1"/>
    <row r="3" spans="1:15" s="148" customFormat="1" ht="20.65" customHeight="1">
      <c r="A3" s="144"/>
      <c r="B3" s="145" t="s">
        <v>31</v>
      </c>
      <c r="C3" s="146"/>
      <c r="D3" s="146"/>
      <c r="E3" s="146"/>
      <c r="F3" s="146"/>
      <c r="G3" s="146"/>
      <c r="H3" s="147"/>
      <c r="I3" s="147"/>
      <c r="J3" s="147"/>
      <c r="K3" s="147"/>
      <c r="L3" s="147"/>
      <c r="M3" s="147"/>
      <c r="N3" s="147"/>
      <c r="O3" s="146"/>
    </row>
    <row r="4" spans="1:15" ht="5.45" customHeight="1"/>
    <row r="5" spans="1:15" ht="17.45" customHeight="1">
      <c r="B5" s="441" t="s">
        <v>32</v>
      </c>
      <c r="C5" s="442" t="s">
        <v>360</v>
      </c>
      <c r="D5" s="441" t="s">
        <v>32</v>
      </c>
      <c r="E5" s="442" t="s">
        <v>361</v>
      </c>
    </row>
    <row r="6" spans="1:15" ht="90" customHeight="1">
      <c r="B6" s="443"/>
      <c r="C6" s="444" t="s">
        <v>370</v>
      </c>
      <c r="D6" s="443"/>
      <c r="E6" s="444" t="s">
        <v>370</v>
      </c>
    </row>
    <row r="7" spans="1:15" s="439" customFormat="1" ht="6.75" hidden="1" customHeight="1">
      <c r="B7" s="445"/>
      <c r="C7" s="446" t="s">
        <v>362</v>
      </c>
      <c r="D7" s="443"/>
      <c r="E7" s="444" t="s">
        <v>370</v>
      </c>
    </row>
    <row r="8" spans="1:15" ht="90" customHeight="1">
      <c r="B8" s="443"/>
      <c r="C8" s="444" t="s">
        <v>371</v>
      </c>
      <c r="D8" s="595"/>
      <c r="E8" s="448" t="s">
        <v>363</v>
      </c>
    </row>
    <row r="9" spans="1:15" s="439" customFormat="1" ht="54" hidden="1" customHeight="1">
      <c r="B9" s="445"/>
      <c r="C9" s="446" t="s">
        <v>340</v>
      </c>
      <c r="D9" s="595"/>
      <c r="E9" s="446" t="s">
        <v>340</v>
      </c>
    </row>
    <row r="10" spans="1:15" ht="80.45" customHeight="1">
      <c r="B10" s="443"/>
      <c r="C10" s="444" t="s">
        <v>372</v>
      </c>
      <c r="D10" s="595"/>
      <c r="E10" s="448" t="s">
        <v>364</v>
      </c>
    </row>
    <row r="11" spans="1:15" s="439" customFormat="1" ht="54.95" hidden="1" customHeight="1">
      <c r="B11" s="445"/>
      <c r="C11" s="446" t="s">
        <v>221</v>
      </c>
      <c r="D11" s="595"/>
      <c r="E11" s="446" t="s">
        <v>221</v>
      </c>
    </row>
    <row r="12" spans="1:15" s="440" customFormat="1" ht="113.45" customHeight="1">
      <c r="B12" s="449"/>
      <c r="C12" s="444" t="s">
        <v>373</v>
      </c>
      <c r="D12" s="595"/>
      <c r="E12" s="444" t="s">
        <v>365</v>
      </c>
    </row>
    <row r="13" spans="1:15" s="439" customFormat="1" ht="87.75" hidden="1" customHeight="1">
      <c r="B13" s="445"/>
      <c r="C13" s="446" t="s">
        <v>366</v>
      </c>
      <c r="D13" s="595"/>
      <c r="E13" s="446" t="s">
        <v>366</v>
      </c>
    </row>
    <row r="14" spans="1:15" ht="33.75" customHeight="1">
      <c r="B14" s="443"/>
      <c r="C14" s="444" t="s">
        <v>367</v>
      </c>
      <c r="D14" s="447"/>
      <c r="E14" s="448" t="s">
        <v>367</v>
      </c>
    </row>
    <row r="15" spans="1:15" ht="33.75" customHeight="1">
      <c r="B15" s="443"/>
      <c r="C15" s="450" t="s">
        <v>374</v>
      </c>
      <c r="D15" s="447"/>
      <c r="E15" s="448" t="s">
        <v>368</v>
      </c>
    </row>
    <row r="16" spans="1:15" ht="44.45" customHeight="1">
      <c r="B16" s="443"/>
      <c r="C16" s="450" t="s">
        <v>369</v>
      </c>
      <c r="D16" s="447"/>
      <c r="E16" s="448" t="s">
        <v>369</v>
      </c>
    </row>
    <row r="17" spans="2:5" s="439" customFormat="1" ht="186" customHeight="1">
      <c r="B17" s="451"/>
      <c r="C17" s="451" t="s">
        <v>375</v>
      </c>
      <c r="D17" s="451"/>
      <c r="E17" s="450" t="s">
        <v>376</v>
      </c>
    </row>
    <row r="18" spans="2:5" s="439" customFormat="1" ht="12"/>
    <row r="19" spans="2:5" s="439" customFormat="1" ht="24" customHeight="1">
      <c r="B19" s="593" t="s">
        <v>377</v>
      </c>
      <c r="C19" s="594"/>
      <c r="D19" s="594"/>
      <c r="E19" s="594"/>
    </row>
    <row r="20" spans="2:5" s="439" customFormat="1" ht="12"/>
    <row r="21" spans="2:5" s="439" customFormat="1" ht="12"/>
    <row r="22" spans="2:5" s="439" customFormat="1" ht="12"/>
    <row r="23" spans="2:5" s="439" customFormat="1" ht="12"/>
  </sheetData>
  <sheetProtection selectLockedCells="1"/>
  <mergeCells count="4">
    <mergeCell ref="D8:D9"/>
    <mergeCell ref="D10:D11"/>
    <mergeCell ref="D12:D13"/>
    <mergeCell ref="B19:E19"/>
  </mergeCells>
  <pageMargins left="0.39370078740157483" right="0.51181102362204722" top="0.11811023622047245" bottom="0.39370078740157483" header="0.31496062992125984" footer="0.31496062992125984"/>
  <pageSetup paperSize="9" orientation="portrait" r:id="rId1"/>
  <headerFooter>
    <oddFooter>&amp;RAZA-f6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8" r:id="rId4" name="Check Box 2">
              <controlPr defaultSize="0" autoFill="0" autoLine="0" autoPict="0">
                <anchor moveWithCells="1">
                  <from>
                    <xdr:col>1</xdr:col>
                    <xdr:colOff>228600</xdr:colOff>
                    <xdr:row>5</xdr:row>
                    <xdr:rowOff>104775</xdr:rowOff>
                  </from>
                  <to>
                    <xdr:col>1</xdr:col>
                    <xdr:colOff>476250</xdr:colOff>
                    <xdr:row>5</xdr:row>
                    <xdr:rowOff>352425</xdr:rowOff>
                  </to>
                </anchor>
              </controlPr>
            </control>
          </mc:Choice>
        </mc:AlternateContent>
        <mc:AlternateContent xmlns:mc="http://schemas.openxmlformats.org/markup-compatibility/2006">
          <mc:Choice Requires="x14">
            <control shapeId="50179" r:id="rId5" name="Check Box 3">
              <controlPr defaultSize="0" autoFill="0" autoLine="0" autoPict="0">
                <anchor moveWithCells="1">
                  <from>
                    <xdr:col>3</xdr:col>
                    <xdr:colOff>209550</xdr:colOff>
                    <xdr:row>5</xdr:row>
                    <xdr:rowOff>104775</xdr:rowOff>
                  </from>
                  <to>
                    <xdr:col>3</xdr:col>
                    <xdr:colOff>457200</xdr:colOff>
                    <xdr:row>5</xdr:row>
                    <xdr:rowOff>352425</xdr:rowOff>
                  </to>
                </anchor>
              </controlPr>
            </control>
          </mc:Choice>
        </mc:AlternateContent>
        <mc:AlternateContent xmlns:mc="http://schemas.openxmlformats.org/markup-compatibility/2006">
          <mc:Choice Requires="x14">
            <control shapeId="50180" r:id="rId6" name="Check Box 4">
              <controlPr defaultSize="0" autoFill="0" autoLine="0" autoPict="0">
                <anchor moveWithCells="1">
                  <from>
                    <xdr:col>3</xdr:col>
                    <xdr:colOff>228600</xdr:colOff>
                    <xdr:row>6</xdr:row>
                    <xdr:rowOff>133350</xdr:rowOff>
                  </from>
                  <to>
                    <xdr:col>4</xdr:col>
                    <xdr:colOff>28575</xdr:colOff>
                    <xdr:row>7</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pageSetUpPr autoPageBreaks="0" fitToPage="1"/>
  </sheetPr>
  <dimension ref="A1:P42"/>
  <sheetViews>
    <sheetView showGridLines="0" showRowColHeaders="0" showZeros="0" showOutlineSymbols="0" view="pageLayout" zoomScaleNormal="100" zoomScaleSheetLayoutView="100" workbookViewId="0">
      <selection activeCell="E47" sqref="E47"/>
    </sheetView>
  </sheetViews>
  <sheetFormatPr baseColWidth="10" defaultColWidth="11.42578125" defaultRowHeight="12.75"/>
  <cols>
    <col min="1" max="1" width="5.5703125" style="3" customWidth="1"/>
    <col min="2" max="2" width="1.5703125" style="3" customWidth="1"/>
    <col min="3" max="3" width="2.42578125" style="3" customWidth="1"/>
    <col min="4" max="4" width="7.5703125" style="3" customWidth="1"/>
    <col min="5" max="5" width="3.42578125" style="3" customWidth="1"/>
    <col min="6" max="6" width="7.42578125" style="3" customWidth="1"/>
    <col min="7" max="7" width="6" style="3" customWidth="1"/>
    <col min="8" max="8" width="21.42578125" style="3" customWidth="1"/>
    <col min="9" max="9" width="10.42578125" style="3" customWidth="1"/>
    <col min="10" max="10" width="7.42578125" style="3" customWidth="1"/>
    <col min="11" max="11" width="9.140625" style="3" customWidth="1"/>
    <col min="12" max="12" width="8.140625" style="3" customWidth="1"/>
    <col min="13" max="13" width="3.85546875" style="3" customWidth="1"/>
    <col min="14" max="14" width="2.85546875" style="3" customWidth="1"/>
    <col min="15" max="15" width="2.28515625" style="3" customWidth="1"/>
    <col min="16" max="16" width="8.42578125" style="3" customWidth="1"/>
    <col min="17" max="16384" width="11.42578125" style="3"/>
  </cols>
  <sheetData>
    <row r="1" spans="2:13" s="2" customFormat="1" ht="35.1" customHeight="1"/>
    <row r="2" spans="2:13" ht="20.25">
      <c r="B2" s="4" t="s">
        <v>38</v>
      </c>
      <c r="C2" s="5"/>
      <c r="D2" s="5"/>
      <c r="E2" s="5"/>
      <c r="F2" s="5"/>
      <c r="G2" s="5"/>
      <c r="H2" s="5"/>
      <c r="M2" s="6"/>
    </row>
    <row r="3" spans="2:13" ht="10.15" customHeight="1">
      <c r="B3" s="7"/>
      <c r="C3" s="5"/>
      <c r="D3" s="5"/>
      <c r="E3" s="5"/>
      <c r="F3" s="5"/>
      <c r="G3" s="5"/>
      <c r="H3" s="5"/>
    </row>
    <row r="4" spans="2:13" ht="13.15" customHeight="1">
      <c r="B4" s="8" t="s">
        <v>39</v>
      </c>
      <c r="C4" s="596" t="s">
        <v>165</v>
      </c>
      <c r="D4" s="509"/>
      <c r="E4" s="509"/>
      <c r="F4" s="509"/>
      <c r="G4" s="509"/>
      <c r="H4" s="509"/>
      <c r="I4" s="509"/>
      <c r="J4" s="509"/>
      <c r="K4" s="509"/>
      <c r="L4" s="509"/>
      <c r="M4" s="509"/>
    </row>
    <row r="5" spans="2:13" ht="13.15" customHeight="1">
      <c r="B5" s="8"/>
      <c r="C5" s="597" t="s">
        <v>166</v>
      </c>
      <c r="D5" s="509"/>
      <c r="E5" s="509"/>
      <c r="F5" s="509"/>
      <c r="G5" s="509"/>
      <c r="H5" s="509"/>
      <c r="I5" s="509"/>
      <c r="J5" s="509"/>
      <c r="K5" s="509"/>
      <c r="L5" s="509"/>
      <c r="M5" s="509"/>
    </row>
    <row r="6" spans="2:13" ht="13.15" customHeight="1">
      <c r="B6" s="8"/>
      <c r="C6" s="597" t="s">
        <v>167</v>
      </c>
      <c r="D6" s="509"/>
      <c r="E6" s="509"/>
      <c r="F6" s="509"/>
      <c r="G6" s="509"/>
      <c r="H6" s="509"/>
      <c r="I6" s="509"/>
      <c r="J6" s="509"/>
      <c r="K6" s="509"/>
      <c r="L6" s="509"/>
      <c r="M6" s="509"/>
    </row>
    <row r="7" spans="2:13" ht="13.15" customHeight="1">
      <c r="B7" s="8"/>
      <c r="C7" s="597" t="s">
        <v>168</v>
      </c>
      <c r="D7" s="509"/>
      <c r="E7" s="509"/>
      <c r="F7" s="509"/>
      <c r="G7" s="509"/>
      <c r="H7" s="509"/>
      <c r="I7" s="509"/>
      <c r="J7" s="509"/>
      <c r="K7" s="509"/>
      <c r="L7" s="509"/>
      <c r="M7" s="509"/>
    </row>
    <row r="8" spans="2:13" ht="4.9000000000000004" customHeight="1">
      <c r="B8" s="8"/>
      <c r="C8" s="11"/>
      <c r="D8" s="11"/>
      <c r="E8" s="11"/>
      <c r="F8" s="10"/>
      <c r="G8" s="10"/>
      <c r="H8" s="10"/>
    </row>
    <row r="9" spans="2:13" ht="13.15" customHeight="1">
      <c r="B9" s="8" t="s">
        <v>39</v>
      </c>
      <c r="C9" s="596" t="s">
        <v>169</v>
      </c>
      <c r="D9" s="509"/>
      <c r="E9" s="509"/>
      <c r="F9" s="509"/>
      <c r="G9" s="509"/>
      <c r="H9" s="509"/>
      <c r="I9" s="509"/>
      <c r="J9" s="509"/>
      <c r="K9" s="509"/>
      <c r="L9" s="509"/>
      <c r="M9" s="509"/>
    </row>
    <row r="10" spans="2:13" ht="13.15" customHeight="1">
      <c r="B10" s="12"/>
      <c r="C10" s="596" t="s">
        <v>215</v>
      </c>
      <c r="D10" s="509"/>
      <c r="E10" s="509"/>
      <c r="F10" s="509"/>
      <c r="G10" s="509"/>
      <c r="H10" s="509"/>
      <c r="I10" s="509"/>
      <c r="J10" s="509"/>
      <c r="K10" s="509"/>
      <c r="L10" s="509"/>
      <c r="M10" s="509"/>
    </row>
    <row r="11" spans="2:13" ht="4.9000000000000004" customHeight="1">
      <c r="B11" s="12"/>
      <c r="C11" s="9"/>
      <c r="D11" s="9"/>
      <c r="E11" s="9"/>
      <c r="F11" s="10"/>
      <c r="G11" s="10"/>
      <c r="H11" s="10"/>
    </row>
    <row r="12" spans="2:13" ht="13.15" customHeight="1">
      <c r="B12" s="8" t="s">
        <v>39</v>
      </c>
      <c r="C12" s="596" t="s">
        <v>155</v>
      </c>
      <c r="D12" s="509"/>
      <c r="E12" s="509"/>
      <c r="F12" s="509"/>
      <c r="G12" s="509"/>
      <c r="H12" s="509"/>
      <c r="I12" s="509"/>
      <c r="J12" s="509"/>
      <c r="K12" s="509"/>
      <c r="L12" s="509"/>
      <c r="M12" s="509"/>
    </row>
    <row r="13" spans="2:13" ht="13.15" customHeight="1">
      <c r="B13" s="8"/>
      <c r="C13" s="596" t="s">
        <v>124</v>
      </c>
      <c r="D13" s="509"/>
      <c r="E13" s="509"/>
      <c r="F13" s="509"/>
      <c r="G13" s="509"/>
      <c r="H13" s="509"/>
      <c r="I13" s="509"/>
      <c r="J13" s="509"/>
      <c r="K13" s="509"/>
      <c r="L13" s="509"/>
      <c r="M13" s="509"/>
    </row>
    <row r="14" spans="2:13" ht="4.9000000000000004" customHeight="1">
      <c r="B14" s="8"/>
      <c r="C14" s="9"/>
      <c r="D14" s="227"/>
      <c r="E14" s="227"/>
      <c r="F14" s="227"/>
      <c r="G14" s="227"/>
      <c r="H14" s="227"/>
      <c r="I14" s="227"/>
      <c r="J14" s="227"/>
      <c r="K14" s="227"/>
      <c r="L14" s="227"/>
      <c r="M14" s="227"/>
    </row>
    <row r="15" spans="2:13" ht="13.15" customHeight="1">
      <c r="B15" s="8" t="s">
        <v>39</v>
      </c>
      <c r="C15" s="596" t="s">
        <v>125</v>
      </c>
      <c r="D15" s="509"/>
      <c r="E15" s="509"/>
      <c r="F15" s="509"/>
      <c r="G15" s="509"/>
      <c r="H15" s="509"/>
      <c r="I15" s="509"/>
      <c r="J15" s="509"/>
      <c r="K15" s="509"/>
      <c r="L15" s="509"/>
      <c r="M15" s="509"/>
    </row>
    <row r="16" spans="2:13" ht="13.15" customHeight="1">
      <c r="B16" s="8"/>
      <c r="C16" s="596" t="s">
        <v>205</v>
      </c>
      <c r="D16" s="509"/>
      <c r="E16" s="509"/>
      <c r="F16" s="509"/>
      <c r="G16" s="509"/>
      <c r="H16" s="509"/>
      <c r="I16" s="509"/>
      <c r="J16" s="509"/>
      <c r="K16" s="509"/>
      <c r="L16" s="509"/>
      <c r="M16" s="509"/>
    </row>
    <row r="17" spans="2:16" ht="4.9000000000000004" customHeight="1">
      <c r="B17" s="12"/>
      <c r="C17" s="9"/>
      <c r="D17" s="9"/>
      <c r="E17" s="9"/>
      <c r="F17" s="10"/>
      <c r="G17" s="10"/>
      <c r="H17" s="10"/>
    </row>
    <row r="18" spans="2:16" ht="39.75" customHeight="1">
      <c r="B18" s="373" t="s">
        <v>39</v>
      </c>
      <c r="C18" s="599" t="s">
        <v>189</v>
      </c>
      <c r="D18" s="599"/>
      <c r="E18" s="599"/>
      <c r="F18" s="599"/>
      <c r="G18" s="599"/>
      <c r="H18" s="599"/>
      <c r="I18" s="599"/>
      <c r="J18" s="599"/>
      <c r="K18" s="599"/>
      <c r="L18" s="599"/>
      <c r="M18" s="599"/>
    </row>
    <row r="19" spans="2:16" ht="52.5" customHeight="1">
      <c r="C19" s="599" t="s">
        <v>224</v>
      </c>
      <c r="D19" s="599"/>
      <c r="E19" s="599"/>
      <c r="F19" s="599"/>
      <c r="G19" s="599"/>
      <c r="H19" s="599"/>
      <c r="I19" s="599"/>
      <c r="J19" s="599"/>
      <c r="K19" s="599"/>
      <c r="L19" s="599"/>
      <c r="M19" s="599"/>
    </row>
    <row r="20" spans="2:16" ht="39.75" customHeight="1">
      <c r="C20" s="599" t="s">
        <v>190</v>
      </c>
      <c r="D20" s="599"/>
      <c r="E20" s="599"/>
      <c r="F20" s="599"/>
      <c r="G20" s="599"/>
      <c r="H20" s="599"/>
      <c r="I20" s="599"/>
      <c r="J20" s="599"/>
      <c r="K20" s="599"/>
      <c r="L20" s="599"/>
      <c r="M20" s="599"/>
    </row>
    <row r="21" spans="2:16" ht="48.2" customHeight="1">
      <c r="C21" s="599" t="s">
        <v>191</v>
      </c>
      <c r="D21" s="599"/>
      <c r="E21" s="599"/>
      <c r="F21" s="599"/>
      <c r="G21" s="599"/>
      <c r="H21" s="599"/>
      <c r="I21" s="599"/>
      <c r="J21" s="599"/>
      <c r="K21" s="599"/>
      <c r="L21" s="599"/>
      <c r="M21" s="599"/>
    </row>
    <row r="22" spans="2:16" s="15" customFormat="1" ht="4.9000000000000004" customHeight="1">
      <c r="B22" s="16"/>
      <c r="C22" s="9"/>
      <c r="E22" s="14"/>
      <c r="F22" s="5"/>
      <c r="G22" s="5"/>
      <c r="H22" s="5"/>
    </row>
    <row r="23" spans="2:16" s="15" customFormat="1" ht="13.15" customHeight="1">
      <c r="B23" s="16" t="s">
        <v>39</v>
      </c>
      <c r="C23" s="596" t="s">
        <v>120</v>
      </c>
      <c r="D23" s="509"/>
      <c r="E23" s="509"/>
      <c r="F23" s="509"/>
      <c r="G23" s="509"/>
      <c r="H23" s="509"/>
      <c r="I23" s="509"/>
      <c r="J23" s="509"/>
      <c r="K23" s="509"/>
      <c r="L23" s="509"/>
      <c r="M23" s="509"/>
    </row>
    <row r="24" spans="2:16" s="15" customFormat="1" ht="13.15" customHeight="1">
      <c r="B24" s="16"/>
      <c r="C24" s="596" t="s">
        <v>121</v>
      </c>
      <c r="D24" s="509"/>
      <c r="E24" s="509"/>
      <c r="F24" s="509"/>
      <c r="G24" s="509"/>
      <c r="H24" s="509"/>
      <c r="I24" s="509"/>
      <c r="J24" s="509"/>
      <c r="K24" s="509"/>
      <c r="L24" s="509"/>
      <c r="M24" s="509"/>
    </row>
    <row r="25" spans="2:16" s="15" customFormat="1" ht="4.9000000000000004" customHeight="1">
      <c r="B25" s="16"/>
      <c r="C25" s="9"/>
      <c r="E25" s="14"/>
      <c r="F25" s="5"/>
      <c r="G25" s="5"/>
      <c r="H25" s="5"/>
    </row>
    <row r="26" spans="2:16" s="15" customFormat="1" ht="13.15" customHeight="1">
      <c r="B26" s="16" t="s">
        <v>39</v>
      </c>
      <c r="C26" s="596" t="s">
        <v>156</v>
      </c>
      <c r="D26" s="509"/>
      <c r="E26" s="509"/>
      <c r="F26" s="509"/>
      <c r="G26" s="509"/>
      <c r="H26" s="509"/>
      <c r="I26" s="509"/>
      <c r="J26" s="509"/>
      <c r="K26" s="509"/>
      <c r="L26" s="509"/>
      <c r="M26" s="509"/>
    </row>
    <row r="27" spans="2:16" ht="4.9000000000000004" customHeight="1">
      <c r="B27" s="14"/>
      <c r="C27" s="14"/>
      <c r="D27" s="14"/>
      <c r="E27" s="14"/>
      <c r="F27" s="10"/>
      <c r="G27" s="10"/>
      <c r="H27" s="10"/>
      <c r="O27" s="13"/>
      <c r="P27" s="17"/>
    </row>
    <row r="28" spans="2:16" s="15" customFormat="1" ht="13.15" customHeight="1">
      <c r="B28" s="16" t="s">
        <v>39</v>
      </c>
      <c r="C28" s="596" t="s">
        <v>122</v>
      </c>
      <c r="D28" s="509"/>
      <c r="E28" s="509"/>
      <c r="F28" s="509"/>
      <c r="G28" s="509"/>
      <c r="H28" s="509"/>
      <c r="I28" s="509"/>
      <c r="J28" s="509"/>
      <c r="K28" s="509"/>
      <c r="L28" s="509"/>
      <c r="M28" s="509"/>
    </row>
    <row r="29" spans="2:16" ht="4.9000000000000004" customHeight="1">
      <c r="B29" s="14"/>
      <c r="C29" s="9"/>
      <c r="D29" s="14"/>
      <c r="E29" s="14"/>
      <c r="F29" s="10"/>
      <c r="G29" s="10"/>
      <c r="H29" s="10"/>
      <c r="I29" s="6"/>
      <c r="J29" s="6"/>
      <c r="K29" s="6"/>
      <c r="L29" s="6"/>
      <c r="M29" s="6"/>
      <c r="O29" s="18"/>
      <c r="P29" s="19"/>
    </row>
    <row r="30" spans="2:16" s="15" customFormat="1" ht="13.15" customHeight="1">
      <c r="B30" s="16" t="s">
        <v>39</v>
      </c>
      <c r="C30" s="596" t="s">
        <v>123</v>
      </c>
      <c r="D30" s="509"/>
      <c r="E30" s="509"/>
      <c r="F30" s="509"/>
      <c r="G30" s="509"/>
      <c r="H30" s="509"/>
      <c r="I30" s="509"/>
      <c r="J30" s="509"/>
      <c r="K30" s="509"/>
      <c r="L30" s="509"/>
      <c r="M30" s="509"/>
    </row>
    <row r="31" spans="2:16" ht="4.9000000000000004" customHeight="1">
      <c r="B31" s="14"/>
      <c r="D31" s="14"/>
      <c r="E31" s="14"/>
      <c r="F31" s="10"/>
      <c r="G31" s="10"/>
      <c r="H31" s="10"/>
    </row>
    <row r="32" spans="2:16" s="15" customFormat="1" ht="13.15" customHeight="1">
      <c r="B32" s="16" t="s">
        <v>39</v>
      </c>
      <c r="C32" s="596" t="s">
        <v>214</v>
      </c>
      <c r="D32" s="509"/>
      <c r="E32" s="509"/>
      <c r="F32" s="509"/>
      <c r="G32" s="509"/>
      <c r="H32" s="509"/>
      <c r="I32" s="509"/>
      <c r="J32" s="509"/>
      <c r="K32" s="509"/>
      <c r="L32" s="509"/>
      <c r="M32" s="509"/>
    </row>
    <row r="33" spans="1:16" s="15" customFormat="1" ht="4.9000000000000004" customHeight="1">
      <c r="B33" s="16"/>
      <c r="C33" s="9"/>
      <c r="E33" s="14"/>
      <c r="F33" s="5"/>
      <c r="G33" s="5"/>
      <c r="H33" s="5"/>
    </row>
    <row r="34" spans="1:16" s="15" customFormat="1" ht="13.15" customHeight="1">
      <c r="B34" s="16" t="s">
        <v>39</v>
      </c>
      <c r="C34" s="600" t="s">
        <v>342</v>
      </c>
      <c r="D34" s="594"/>
      <c r="E34" s="594"/>
      <c r="F34" s="594"/>
      <c r="G34" s="594"/>
      <c r="H34" s="594"/>
      <c r="I34" s="594"/>
      <c r="J34" s="594"/>
      <c r="K34" s="594"/>
      <c r="L34" s="594"/>
      <c r="M34" s="594"/>
    </row>
    <row r="35" spans="1:16" s="15" customFormat="1" ht="13.15" customHeight="1">
      <c r="B35" s="16"/>
      <c r="C35" s="594"/>
      <c r="D35" s="594"/>
      <c r="E35" s="594"/>
      <c r="F35" s="594"/>
      <c r="G35" s="594"/>
      <c r="H35" s="594"/>
      <c r="I35" s="594"/>
      <c r="J35" s="594"/>
      <c r="K35" s="594"/>
      <c r="L35" s="594"/>
      <c r="M35" s="594"/>
    </row>
    <row r="36" spans="1:16" s="15" customFormat="1" ht="13.15" customHeight="1">
      <c r="A36" s="3"/>
      <c r="B36" s="149"/>
      <c r="C36" s="594"/>
      <c r="D36" s="594"/>
      <c r="E36" s="594"/>
      <c r="F36" s="594"/>
      <c r="G36" s="594"/>
      <c r="H36" s="594"/>
      <c r="I36" s="594"/>
      <c r="J36" s="594"/>
      <c r="K36" s="594"/>
      <c r="L36" s="594"/>
      <c r="M36" s="594"/>
      <c r="N36" s="3"/>
      <c r="O36" s="3"/>
      <c r="P36" s="183"/>
    </row>
    <row r="37" spans="1:16" s="15" customFormat="1" ht="4.9000000000000004" customHeight="1">
      <c r="B37" s="16"/>
      <c r="C37" s="9"/>
      <c r="E37" s="14"/>
      <c r="F37" s="5"/>
      <c r="G37" s="5"/>
      <c r="H37" s="5"/>
    </row>
    <row r="38" spans="1:16" s="15" customFormat="1" ht="60" customHeight="1">
      <c r="B38" s="435" t="s">
        <v>39</v>
      </c>
      <c r="C38" s="601" t="s">
        <v>343</v>
      </c>
      <c r="D38" s="588"/>
      <c r="E38" s="588"/>
      <c r="F38" s="588"/>
      <c r="G38" s="588"/>
      <c r="H38" s="588"/>
      <c r="I38" s="588"/>
      <c r="J38" s="588"/>
      <c r="K38" s="588"/>
      <c r="L38" s="588"/>
      <c r="M38" s="588"/>
    </row>
    <row r="39" spans="1:16" s="15" customFormat="1" ht="13.15" customHeight="1">
      <c r="A39" s="3"/>
      <c r="B39" s="149"/>
      <c r="C39" s="598"/>
      <c r="D39" s="509"/>
      <c r="E39" s="509"/>
      <c r="F39" s="509"/>
      <c r="G39" s="509"/>
      <c r="H39" s="509"/>
      <c r="I39" s="509"/>
      <c r="J39" s="509"/>
      <c r="K39" s="509"/>
      <c r="L39" s="509"/>
      <c r="M39" s="509"/>
      <c r="N39" s="3"/>
      <c r="O39" s="3"/>
      <c r="P39" s="183"/>
    </row>
    <row r="40" spans="1:16" ht="13.15" customHeight="1">
      <c r="B40" s="596" t="s">
        <v>43</v>
      </c>
      <c r="C40" s="507"/>
      <c r="D40" s="507"/>
      <c r="E40" s="507"/>
      <c r="F40" s="507"/>
      <c r="G40" s="507"/>
      <c r="H40" s="507"/>
      <c r="I40" s="507"/>
      <c r="J40" s="507"/>
      <c r="K40" s="507"/>
      <c r="L40" s="507"/>
      <c r="M40" s="507"/>
    </row>
    <row r="41" spans="1:16" ht="18" customHeight="1">
      <c r="B41" s="20"/>
      <c r="D41" s="9"/>
      <c r="E41" s="9"/>
      <c r="F41" s="21"/>
      <c r="G41" s="21"/>
      <c r="H41" s="21"/>
      <c r="I41" s="22"/>
      <c r="J41" s="22"/>
      <c r="K41" s="22"/>
    </row>
    <row r="42" spans="1:16" s="258" customFormat="1" ht="65.849999999999994" customHeight="1">
      <c r="A42" s="256"/>
      <c r="B42" s="183" t="s">
        <v>40</v>
      </c>
      <c r="D42" s="183"/>
      <c r="E42" s="183"/>
      <c r="F42" s="183"/>
      <c r="G42" s="183"/>
      <c r="H42" s="183" t="s">
        <v>41</v>
      </c>
      <c r="I42" s="183"/>
      <c r="J42" s="183" t="s">
        <v>170</v>
      </c>
      <c r="K42" s="257"/>
      <c r="L42" s="256"/>
      <c r="M42" s="151"/>
      <c r="N42" s="256"/>
      <c r="O42" s="259"/>
    </row>
  </sheetData>
  <sheetProtection algorithmName="SHA-512" hashValue="fplMlbDkRGCgnE13TlnkUye7+l+TRJ14PDSQPZFAzVQiCR4p/p6WH28X+Q8Cva+rRkJcSghWsKIermYiFj52rA==" saltValue="UOg7RZmDLy3m8TBxATbCEw==" spinCount="100000" sheet="1" objects="1" scenarios="1" selectLockedCells="1"/>
  <mergeCells count="24">
    <mergeCell ref="B40:M40"/>
    <mergeCell ref="C15:M15"/>
    <mergeCell ref="C16:M16"/>
    <mergeCell ref="C23:M23"/>
    <mergeCell ref="C24:M24"/>
    <mergeCell ref="C26:M26"/>
    <mergeCell ref="C30:M30"/>
    <mergeCell ref="C10:M10"/>
    <mergeCell ref="C39:M39"/>
    <mergeCell ref="C13:M13"/>
    <mergeCell ref="C18:M18"/>
    <mergeCell ref="C19:M19"/>
    <mergeCell ref="C28:M28"/>
    <mergeCell ref="C32:M32"/>
    <mergeCell ref="C34:M36"/>
    <mergeCell ref="C38:M38"/>
    <mergeCell ref="C12:M12"/>
    <mergeCell ref="C20:M20"/>
    <mergeCell ref="C21:M21"/>
    <mergeCell ref="C4:M4"/>
    <mergeCell ref="C5:M5"/>
    <mergeCell ref="C6:M6"/>
    <mergeCell ref="C9:M9"/>
    <mergeCell ref="C7:M7"/>
  </mergeCells>
  <phoneticPr fontId="5" type="noConversion"/>
  <pageMargins left="0.39370078740157483" right="0.19685039370078741" top="0" bottom="0.6692913385826772" header="0.39370078740157483" footer="0.39370078740157483"/>
  <pageSetup paperSize="9" scale="95" orientation="portrait" blackAndWhite="1" r:id="rId1"/>
  <headerFooter alignWithMargins="0">
    <oddFooter>&amp;R&amp;"Arial,Fett"AZA-f 7</oddFooter>
  </headerFooter>
  <drawing r:id="rId2"/>
  <legacyDrawing r:id="rId3"/>
  <oleObjects>
    <mc:AlternateContent xmlns:mc="http://schemas.openxmlformats.org/markup-compatibility/2006">
      <mc:Choice Requires="x14">
        <oleObject progId="Document" shapeId="53252" r:id="rId4">
          <objectPr defaultSize="0" r:id="rId5">
            <anchor>
              <from>
                <xdr:col>0</xdr:col>
                <xdr:colOff>0</xdr:colOff>
                <xdr:row>49</xdr:row>
                <xdr:rowOff>152400</xdr:rowOff>
              </from>
              <to>
                <xdr:col>11</xdr:col>
                <xdr:colOff>247650</xdr:colOff>
                <xdr:row>51</xdr:row>
                <xdr:rowOff>38100</xdr:rowOff>
              </to>
            </anchor>
          </objectPr>
        </oleObject>
      </mc:Choice>
      <mc:Fallback>
        <oleObject progId="Document" shapeId="53252"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
    <pageSetUpPr autoPageBreaks="0" fitToPage="1"/>
  </sheetPr>
  <dimension ref="A1:I43"/>
  <sheetViews>
    <sheetView showGridLines="0" showRowColHeaders="0" showZeros="0" showOutlineSymbols="0" view="pageLayout" zoomScaleNormal="100" workbookViewId="0">
      <selection activeCell="E52" sqref="E52"/>
    </sheetView>
  </sheetViews>
  <sheetFormatPr baseColWidth="10" defaultColWidth="11.42578125" defaultRowHeight="12.75"/>
  <cols>
    <col min="1" max="1" width="4.85546875" style="425" customWidth="1"/>
    <col min="2" max="2" width="6" style="426" customWidth="1"/>
    <col min="3" max="8" width="11.42578125" style="425"/>
    <col min="9" max="9" width="20.85546875" style="425" customWidth="1"/>
    <col min="10" max="10" width="2.85546875" style="425" customWidth="1"/>
    <col min="11" max="16384" width="11.42578125" style="425"/>
  </cols>
  <sheetData>
    <row r="1" spans="2:9" ht="40.9" customHeight="1"/>
    <row r="2" spans="2:9" ht="81.400000000000006" customHeight="1">
      <c r="B2" s="604" t="s">
        <v>379</v>
      </c>
      <c r="C2" s="605"/>
      <c r="D2" s="605"/>
      <c r="E2" s="605"/>
      <c r="F2" s="605"/>
      <c r="G2" s="605"/>
      <c r="H2" s="605"/>
      <c r="I2" s="605"/>
    </row>
    <row r="3" spans="2:9" ht="10.15" customHeight="1">
      <c r="B3" s="431"/>
    </row>
    <row r="4" spans="2:9" ht="13.15" customHeight="1">
      <c r="B4" s="606" t="s">
        <v>257</v>
      </c>
      <c r="C4" s="603"/>
      <c r="D4" s="603"/>
      <c r="E4" s="603"/>
      <c r="F4" s="603"/>
      <c r="G4" s="603"/>
      <c r="H4" s="603"/>
      <c r="I4" s="603"/>
    </row>
    <row r="5" spans="2:9" ht="13.15" customHeight="1">
      <c r="B5" s="606"/>
      <c r="C5" s="603"/>
      <c r="D5" s="603"/>
      <c r="E5" s="603"/>
      <c r="F5" s="603"/>
      <c r="G5" s="603"/>
      <c r="H5" s="603"/>
      <c r="I5" s="603"/>
    </row>
    <row r="6" spans="2:9" ht="13.15" customHeight="1">
      <c r="B6" s="606"/>
      <c r="C6" s="603"/>
      <c r="D6" s="603"/>
      <c r="E6" s="603"/>
      <c r="F6" s="603"/>
      <c r="G6" s="603"/>
      <c r="H6" s="603"/>
      <c r="I6" s="603"/>
    </row>
    <row r="7" spans="2:9" ht="13.15" customHeight="1">
      <c r="B7" s="603"/>
      <c r="C7" s="603"/>
      <c r="D7" s="603"/>
      <c r="E7" s="603"/>
      <c r="F7" s="603"/>
      <c r="G7" s="603"/>
      <c r="H7" s="603"/>
      <c r="I7" s="603"/>
    </row>
    <row r="8" spans="2:9" ht="13.15" customHeight="1">
      <c r="B8" s="603"/>
      <c r="C8" s="603"/>
      <c r="D8" s="603"/>
      <c r="E8" s="603"/>
      <c r="F8" s="603"/>
      <c r="G8" s="603"/>
      <c r="H8" s="603"/>
      <c r="I8" s="603"/>
    </row>
    <row r="9" spans="2:9" ht="13.15" customHeight="1">
      <c r="B9" s="431"/>
    </row>
    <row r="10" spans="2:9">
      <c r="B10" s="419" t="s">
        <v>295</v>
      </c>
      <c r="C10" s="432" t="s">
        <v>258</v>
      </c>
      <c r="D10" s="430"/>
      <c r="E10" s="430"/>
      <c r="F10" s="430"/>
      <c r="G10" s="430"/>
      <c r="H10" s="430"/>
      <c r="I10" s="430"/>
    </row>
    <row r="11" spans="2:9" s="430" customFormat="1" ht="12.75" customHeight="1">
      <c r="B11" s="419" t="s">
        <v>33</v>
      </c>
      <c r="C11" s="602" t="s">
        <v>259</v>
      </c>
      <c r="D11" s="603"/>
      <c r="E11" s="603"/>
      <c r="F11" s="603"/>
      <c r="G11" s="603"/>
      <c r="H11" s="603"/>
      <c r="I11" s="603"/>
    </row>
    <row r="12" spans="2:9">
      <c r="B12" s="429" t="s">
        <v>207</v>
      </c>
      <c r="C12" s="602" t="s">
        <v>206</v>
      </c>
      <c r="D12" s="603"/>
      <c r="E12" s="603"/>
      <c r="F12" s="603"/>
      <c r="G12" s="603"/>
      <c r="H12" s="603"/>
      <c r="I12" s="603"/>
    </row>
    <row r="13" spans="2:9">
      <c r="B13" s="419" t="s">
        <v>208</v>
      </c>
      <c r="C13" s="602" t="s">
        <v>260</v>
      </c>
      <c r="D13" s="603"/>
      <c r="E13" s="603"/>
      <c r="F13" s="603"/>
      <c r="G13" s="603"/>
      <c r="H13" s="603"/>
      <c r="I13" s="603"/>
    </row>
    <row r="14" spans="2:9">
      <c r="B14" s="419" t="s">
        <v>209</v>
      </c>
      <c r="C14" s="602" t="s">
        <v>296</v>
      </c>
      <c r="D14" s="603"/>
      <c r="E14" s="603"/>
      <c r="F14" s="603"/>
      <c r="G14" s="603"/>
      <c r="H14" s="603"/>
      <c r="I14" s="603"/>
    </row>
    <row r="15" spans="2:9">
      <c r="B15" s="419" t="s">
        <v>36</v>
      </c>
      <c r="C15" s="602" t="s">
        <v>297</v>
      </c>
      <c r="D15" s="603"/>
      <c r="E15" s="603"/>
      <c r="F15" s="603"/>
      <c r="G15" s="603"/>
      <c r="H15" s="603"/>
      <c r="I15" s="603"/>
    </row>
    <row r="16" spans="2:9">
      <c r="B16" s="419" t="s">
        <v>37</v>
      </c>
      <c r="C16" s="432" t="s">
        <v>298</v>
      </c>
      <c r="D16" s="430"/>
      <c r="E16" s="430"/>
      <c r="F16" s="430"/>
      <c r="G16" s="430"/>
      <c r="H16" s="430"/>
      <c r="I16" s="430"/>
    </row>
    <row r="17" spans="1:9">
      <c r="B17" s="419"/>
      <c r="C17" s="432"/>
      <c r="D17" s="430"/>
      <c r="E17" s="430"/>
      <c r="F17" s="430"/>
      <c r="G17" s="430"/>
      <c r="H17" s="430"/>
      <c r="I17" s="430"/>
    </row>
    <row r="18" spans="1:9">
      <c r="B18" s="419" t="s">
        <v>302</v>
      </c>
      <c r="C18" s="432" t="s">
        <v>303</v>
      </c>
      <c r="D18" s="430"/>
      <c r="E18" s="430"/>
      <c r="F18" s="430"/>
      <c r="G18" s="430"/>
      <c r="H18" s="430"/>
      <c r="I18" s="430"/>
    </row>
    <row r="19" spans="1:9">
      <c r="B19" s="419" t="s">
        <v>33</v>
      </c>
      <c r="C19" s="432" t="s">
        <v>304</v>
      </c>
      <c r="D19" s="430"/>
      <c r="E19" s="430"/>
      <c r="F19" s="430"/>
      <c r="G19" s="430"/>
      <c r="H19" s="430"/>
      <c r="I19" s="430"/>
    </row>
    <row r="20" spans="1:9" ht="25.7" customHeight="1">
      <c r="B20" s="419" t="s">
        <v>261</v>
      </c>
      <c r="C20" s="602" t="s">
        <v>305</v>
      </c>
      <c r="D20" s="603"/>
      <c r="E20" s="603"/>
      <c r="F20" s="603"/>
      <c r="G20" s="603"/>
      <c r="H20" s="603"/>
      <c r="I20" s="603"/>
    </row>
    <row r="21" spans="1:9">
      <c r="B21" s="419" t="s">
        <v>262</v>
      </c>
      <c r="C21" s="430" t="s">
        <v>306</v>
      </c>
      <c r="D21" s="430"/>
      <c r="E21" s="430"/>
      <c r="F21" s="430"/>
      <c r="G21" s="430"/>
      <c r="H21" s="430"/>
      <c r="I21" s="430"/>
    </row>
    <row r="22" spans="1:9">
      <c r="B22" s="419" t="s">
        <v>299</v>
      </c>
      <c r="C22" s="430" t="s">
        <v>307</v>
      </c>
      <c r="D22" s="430"/>
      <c r="E22" s="430"/>
      <c r="F22" s="430"/>
      <c r="G22" s="430"/>
      <c r="H22" s="430"/>
      <c r="I22" s="430"/>
    </row>
    <row r="23" spans="1:9">
      <c r="B23" s="419" t="s">
        <v>300</v>
      </c>
      <c r="C23" s="430" t="s">
        <v>308</v>
      </c>
      <c r="D23" s="430"/>
      <c r="E23" s="430"/>
      <c r="F23" s="430"/>
      <c r="G23" s="430"/>
      <c r="H23" s="430"/>
      <c r="I23" s="430"/>
    </row>
    <row r="24" spans="1:9">
      <c r="B24" s="419" t="s">
        <v>301</v>
      </c>
      <c r="C24" s="602" t="s">
        <v>309</v>
      </c>
      <c r="D24" s="603"/>
      <c r="E24" s="603"/>
      <c r="F24" s="603"/>
      <c r="G24" s="603"/>
      <c r="H24" s="603"/>
      <c r="I24" s="603"/>
    </row>
    <row r="25" spans="1:9">
      <c r="B25" s="433"/>
      <c r="C25" s="430"/>
      <c r="D25" s="430"/>
      <c r="E25" s="430"/>
      <c r="F25" s="430"/>
      <c r="G25" s="430"/>
      <c r="H25" s="430"/>
      <c r="I25" s="430"/>
    </row>
    <row r="26" spans="1:9">
      <c r="B26" s="419" t="s">
        <v>34</v>
      </c>
      <c r="C26" s="432" t="s">
        <v>310</v>
      </c>
      <c r="D26" s="430"/>
      <c r="E26" s="430"/>
      <c r="F26" s="430"/>
      <c r="G26" s="430"/>
      <c r="H26" s="430"/>
      <c r="I26" s="430"/>
    </row>
    <row r="27" spans="1:9">
      <c r="A27" s="427"/>
      <c r="B27" s="434" t="s">
        <v>312</v>
      </c>
      <c r="C27" s="430" t="s">
        <v>311</v>
      </c>
      <c r="D27" s="430"/>
      <c r="E27" s="430"/>
      <c r="F27" s="430"/>
      <c r="G27" s="430"/>
      <c r="H27" s="430"/>
      <c r="I27" s="430"/>
    </row>
    <row r="28" spans="1:9">
      <c r="B28" s="433"/>
      <c r="C28" s="430"/>
      <c r="D28" s="430"/>
      <c r="E28" s="430"/>
      <c r="F28" s="430"/>
      <c r="G28" s="430"/>
      <c r="H28" s="430"/>
      <c r="I28" s="430"/>
    </row>
    <row r="29" spans="1:9" ht="13.15" customHeight="1">
      <c r="B29" s="419" t="s">
        <v>35</v>
      </c>
      <c r="C29" s="432" t="s">
        <v>268</v>
      </c>
      <c r="D29" s="430"/>
      <c r="E29" s="430"/>
      <c r="F29" s="430"/>
      <c r="G29" s="430"/>
      <c r="H29" s="430"/>
      <c r="I29" s="430"/>
    </row>
    <row r="30" spans="1:9">
      <c r="B30" s="419" t="s">
        <v>263</v>
      </c>
      <c r="C30" s="432" t="s">
        <v>313</v>
      </c>
      <c r="D30" s="430"/>
      <c r="E30" s="430"/>
      <c r="F30" s="430"/>
      <c r="G30" s="430"/>
      <c r="H30" s="430"/>
      <c r="I30" s="430"/>
    </row>
    <row r="31" spans="1:9" ht="13.15" customHeight="1">
      <c r="B31" s="419" t="s">
        <v>264</v>
      </c>
      <c r="C31" s="432" t="s">
        <v>314</v>
      </c>
      <c r="D31" s="430"/>
      <c r="E31" s="430"/>
      <c r="F31" s="430"/>
      <c r="G31" s="430"/>
      <c r="H31" s="430"/>
      <c r="I31" s="430"/>
    </row>
    <row r="32" spans="1:9">
      <c r="B32" s="419" t="s">
        <v>265</v>
      </c>
      <c r="C32" s="432" t="s">
        <v>315</v>
      </c>
      <c r="D32" s="430"/>
      <c r="E32" s="430"/>
      <c r="F32" s="430"/>
      <c r="G32" s="430"/>
      <c r="H32" s="430"/>
      <c r="I32" s="430"/>
    </row>
    <row r="33" spans="2:9">
      <c r="B33" s="433"/>
      <c r="C33" s="430"/>
      <c r="D33" s="430"/>
      <c r="E33" s="430"/>
      <c r="F33" s="430"/>
      <c r="G33" s="430"/>
      <c r="H33" s="430"/>
      <c r="I33" s="430"/>
    </row>
    <row r="34" spans="2:9">
      <c r="B34" s="419" t="s">
        <v>213</v>
      </c>
      <c r="C34" s="432" t="s">
        <v>324</v>
      </c>
      <c r="D34" s="430"/>
      <c r="E34" s="430"/>
      <c r="F34" s="430"/>
      <c r="G34" s="430"/>
      <c r="H34" s="430"/>
      <c r="I34" s="430"/>
    </row>
    <row r="35" spans="2:9">
      <c r="B35" s="419" t="s">
        <v>266</v>
      </c>
      <c r="C35" s="430" t="s">
        <v>316</v>
      </c>
      <c r="D35" s="430"/>
      <c r="E35" s="430"/>
      <c r="F35" s="430"/>
      <c r="G35" s="430"/>
      <c r="H35" s="430"/>
      <c r="I35" s="430"/>
    </row>
    <row r="36" spans="2:9">
      <c r="B36" s="419" t="s">
        <v>267</v>
      </c>
      <c r="C36" s="602" t="s">
        <v>317</v>
      </c>
      <c r="D36" s="603"/>
      <c r="E36" s="603"/>
      <c r="F36" s="603"/>
      <c r="G36" s="603"/>
      <c r="H36" s="603"/>
      <c r="I36" s="603"/>
    </row>
    <row r="37" spans="2:9">
      <c r="B37" s="433"/>
      <c r="C37" s="603"/>
      <c r="D37" s="603"/>
      <c r="E37" s="603"/>
      <c r="F37" s="603"/>
      <c r="G37" s="603"/>
      <c r="H37" s="603"/>
      <c r="I37" s="603"/>
    </row>
    <row r="38" spans="2:9">
      <c r="B38" s="433"/>
      <c r="C38" s="430"/>
      <c r="D38" s="430"/>
      <c r="E38" s="430"/>
      <c r="F38" s="430"/>
      <c r="G38" s="430"/>
      <c r="H38" s="430"/>
      <c r="I38" s="430"/>
    </row>
    <row r="39" spans="2:9">
      <c r="B39" s="419" t="s">
        <v>36</v>
      </c>
      <c r="C39" s="432" t="s">
        <v>318</v>
      </c>
      <c r="D39" s="430"/>
      <c r="E39" s="430"/>
      <c r="F39" s="430"/>
      <c r="G39" s="430"/>
      <c r="H39" s="430"/>
      <c r="I39" s="430"/>
    </row>
    <row r="40" spans="2:9" ht="12.75" customHeight="1">
      <c r="B40" s="419" t="s">
        <v>269</v>
      </c>
      <c r="C40" s="602" t="s">
        <v>319</v>
      </c>
      <c r="D40" s="603"/>
      <c r="E40" s="603"/>
      <c r="F40" s="603"/>
      <c r="G40" s="603"/>
      <c r="H40" s="603"/>
      <c r="I40" s="603"/>
    </row>
    <row r="41" spans="2:9" ht="65.849999999999994" customHeight="1">
      <c r="B41" s="419" t="s">
        <v>270</v>
      </c>
      <c r="C41" s="602" t="s">
        <v>320</v>
      </c>
      <c r="D41" s="603"/>
      <c r="E41" s="603"/>
      <c r="F41" s="603"/>
      <c r="G41" s="603"/>
      <c r="H41" s="603"/>
      <c r="I41" s="603"/>
    </row>
    <row r="42" spans="2:9" ht="11.45" customHeight="1">
      <c r="B42" s="433"/>
      <c r="C42" s="430"/>
      <c r="D42" s="430"/>
      <c r="E42" s="430"/>
      <c r="F42" s="430"/>
      <c r="G42" s="430"/>
      <c r="H42" s="430"/>
      <c r="I42" s="430"/>
    </row>
    <row r="43" spans="2:9">
      <c r="B43" s="419" t="s">
        <v>37</v>
      </c>
      <c r="C43" s="432" t="s">
        <v>271</v>
      </c>
      <c r="D43" s="430"/>
      <c r="E43" s="430"/>
      <c r="F43" s="430"/>
      <c r="G43" s="430"/>
      <c r="H43" s="430"/>
      <c r="I43" s="430"/>
    </row>
  </sheetData>
  <sheetProtection algorithmName="SHA-512" hashValue="TrXC56s1tAK/2hIzhL20c94/93TRGNfwyXZG6D8FWQEb3CZmXqJSeoX524InJdkiN9NzJzY2oUTPKd3NHWrKtQ==" saltValue="DAOPImUjP522SRZ8C3IhDw==" spinCount="100000" sheet="1" objects="1" scenarios="1" selectLockedCells="1"/>
  <mergeCells count="12">
    <mergeCell ref="C41:I41"/>
    <mergeCell ref="B2:I2"/>
    <mergeCell ref="B4:I8"/>
    <mergeCell ref="C11:I11"/>
    <mergeCell ref="C12:I12"/>
    <mergeCell ref="C13:I13"/>
    <mergeCell ref="C14:I14"/>
    <mergeCell ref="C15:I15"/>
    <mergeCell ref="C20:I20"/>
    <mergeCell ref="C24:I24"/>
    <mergeCell ref="C36:I37"/>
    <mergeCell ref="C40:I40"/>
  </mergeCells>
  <pageMargins left="0.39370078740157483" right="0.19685039370078741" top="0" bottom="0.47244094488188981" header="0.39370078740157483" footer="0.39370078740157483"/>
  <pageSetup paperSize="9" scale="92"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3">
    <pageSetUpPr autoPageBreaks="0" fitToPage="1"/>
  </sheetPr>
  <dimension ref="A1:I60"/>
  <sheetViews>
    <sheetView showGridLines="0" showRowColHeaders="0" showZeros="0" showOutlineSymbols="0" view="pageLayout" zoomScaleNormal="100" workbookViewId="0">
      <selection activeCell="F57" sqref="C55:I57"/>
    </sheetView>
  </sheetViews>
  <sheetFormatPr baseColWidth="10" defaultColWidth="11.42578125" defaultRowHeight="12.75"/>
  <cols>
    <col min="1" max="1" width="4.85546875" style="425" customWidth="1"/>
    <col min="2" max="2" width="6" style="426" customWidth="1"/>
    <col min="3" max="8" width="11.42578125" style="425"/>
    <col min="9" max="9" width="20.85546875" style="425" customWidth="1"/>
    <col min="10" max="10" width="2.85546875" style="425" customWidth="1"/>
    <col min="11" max="11" width="9.42578125" style="425" customWidth="1"/>
    <col min="12" max="16384" width="11.42578125" style="425"/>
  </cols>
  <sheetData>
    <row r="1" spans="2:9" ht="40.9" customHeight="1"/>
    <row r="2" spans="2:9" ht="81.400000000000006" customHeight="1">
      <c r="B2" s="604" t="s">
        <v>380</v>
      </c>
      <c r="C2" s="605"/>
      <c r="D2" s="605"/>
      <c r="E2" s="605"/>
      <c r="F2" s="605"/>
      <c r="G2" s="605"/>
      <c r="H2" s="605"/>
      <c r="I2" s="605"/>
    </row>
    <row r="3" spans="2:9" ht="10.15" customHeight="1">
      <c r="B3" s="431"/>
    </row>
    <row r="4" spans="2:9" ht="13.15" customHeight="1">
      <c r="B4" s="606" t="s">
        <v>257</v>
      </c>
      <c r="C4" s="603"/>
      <c r="D4" s="603"/>
      <c r="E4" s="603"/>
      <c r="F4" s="603"/>
      <c r="G4" s="603"/>
      <c r="H4" s="603"/>
      <c r="I4" s="603"/>
    </row>
    <row r="5" spans="2:9" ht="13.15" customHeight="1">
      <c r="B5" s="606"/>
      <c r="C5" s="603"/>
      <c r="D5" s="603"/>
      <c r="E5" s="603"/>
      <c r="F5" s="603"/>
      <c r="G5" s="603"/>
      <c r="H5" s="603"/>
      <c r="I5" s="603"/>
    </row>
    <row r="6" spans="2:9" ht="13.15" customHeight="1">
      <c r="B6" s="606"/>
      <c r="C6" s="603"/>
      <c r="D6" s="603"/>
      <c r="E6" s="603"/>
      <c r="F6" s="603"/>
      <c r="G6" s="603"/>
      <c r="H6" s="603"/>
      <c r="I6" s="603"/>
    </row>
    <row r="7" spans="2:9" ht="13.15" customHeight="1">
      <c r="B7" s="603"/>
      <c r="C7" s="603"/>
      <c r="D7" s="603"/>
      <c r="E7" s="603"/>
      <c r="F7" s="603"/>
      <c r="G7" s="603"/>
      <c r="H7" s="603"/>
      <c r="I7" s="603"/>
    </row>
    <row r="8" spans="2:9" ht="13.15" customHeight="1">
      <c r="B8" s="603"/>
      <c r="C8" s="603"/>
      <c r="D8" s="603"/>
      <c r="E8" s="603"/>
      <c r="F8" s="603"/>
      <c r="G8" s="603"/>
      <c r="H8" s="603"/>
      <c r="I8" s="603"/>
    </row>
    <row r="9" spans="2:9" ht="13.15" customHeight="1">
      <c r="B9" s="431"/>
    </row>
    <row r="10" spans="2:9" s="438" customFormat="1">
      <c r="B10" s="436" t="s">
        <v>295</v>
      </c>
      <c r="C10" s="437" t="s">
        <v>353</v>
      </c>
      <c r="D10" s="437"/>
      <c r="E10" s="437"/>
      <c r="F10" s="437"/>
      <c r="G10" s="437"/>
      <c r="H10" s="437"/>
      <c r="I10" s="437"/>
    </row>
    <row r="11" spans="2:9" ht="5.25" customHeight="1">
      <c r="B11" s="419"/>
      <c r="C11" s="432"/>
      <c r="D11" s="430"/>
      <c r="E11" s="430"/>
      <c r="F11" s="430"/>
      <c r="G11" s="430"/>
      <c r="H11" s="430"/>
      <c r="I11" s="430"/>
    </row>
    <row r="12" spans="2:9">
      <c r="B12" s="419" t="s">
        <v>33</v>
      </c>
      <c r="C12" s="432" t="s">
        <v>321</v>
      </c>
      <c r="D12" s="430"/>
      <c r="E12" s="430"/>
      <c r="F12" s="430"/>
      <c r="G12" s="430"/>
      <c r="H12" s="430"/>
      <c r="I12" s="430"/>
    </row>
    <row r="13" spans="2:9" ht="12.75" customHeight="1">
      <c r="B13" s="419" t="s">
        <v>261</v>
      </c>
      <c r="C13" s="602" t="s">
        <v>322</v>
      </c>
      <c r="D13" s="603"/>
      <c r="E13" s="603"/>
      <c r="F13" s="603"/>
      <c r="G13" s="603"/>
      <c r="H13" s="603"/>
      <c r="I13" s="603"/>
    </row>
    <row r="14" spans="2:9">
      <c r="B14" s="419" t="s">
        <v>262</v>
      </c>
      <c r="C14" s="432" t="s">
        <v>323</v>
      </c>
      <c r="D14" s="430"/>
      <c r="E14" s="430"/>
      <c r="F14" s="430"/>
      <c r="G14" s="430"/>
      <c r="H14" s="430"/>
      <c r="I14" s="430"/>
    </row>
    <row r="15" spans="2:9">
      <c r="B15" s="419" t="s">
        <v>299</v>
      </c>
      <c r="C15" s="432" t="s">
        <v>345</v>
      </c>
      <c r="D15" s="430"/>
      <c r="E15" s="430"/>
      <c r="F15" s="430"/>
      <c r="G15" s="430"/>
      <c r="H15" s="430"/>
      <c r="I15" s="430"/>
    </row>
    <row r="16" spans="2:9">
      <c r="B16" s="419" t="s">
        <v>300</v>
      </c>
      <c r="C16" s="602" t="s">
        <v>356</v>
      </c>
      <c r="D16" s="603"/>
      <c r="E16" s="603"/>
      <c r="F16" s="603"/>
      <c r="G16" s="603"/>
      <c r="H16" s="603"/>
      <c r="I16" s="603"/>
    </row>
    <row r="17" spans="1:9" ht="7.5" customHeight="1">
      <c r="B17" s="433"/>
      <c r="C17" s="430"/>
      <c r="D17" s="430"/>
      <c r="E17" s="430"/>
      <c r="F17" s="430"/>
      <c r="G17" s="430"/>
      <c r="H17" s="430"/>
      <c r="I17" s="430"/>
    </row>
    <row r="18" spans="1:9">
      <c r="B18" s="419" t="s">
        <v>34</v>
      </c>
      <c r="C18" s="432" t="s">
        <v>346</v>
      </c>
      <c r="D18" s="430"/>
      <c r="E18" s="430"/>
      <c r="F18" s="430"/>
      <c r="G18" s="430"/>
      <c r="H18" s="430"/>
      <c r="I18" s="430"/>
    </row>
    <row r="19" spans="1:9">
      <c r="A19" s="427"/>
      <c r="B19" s="434" t="s">
        <v>312</v>
      </c>
      <c r="C19" s="430" t="s">
        <v>347</v>
      </c>
      <c r="D19" s="430"/>
      <c r="E19" s="430"/>
      <c r="F19" s="430"/>
      <c r="G19" s="430"/>
      <c r="H19" s="430"/>
      <c r="I19" s="430"/>
    </row>
    <row r="20" spans="1:9">
      <c r="B20" s="419" t="s">
        <v>349</v>
      </c>
      <c r="C20" s="602" t="s">
        <v>348</v>
      </c>
      <c r="D20" s="603"/>
      <c r="E20" s="603"/>
      <c r="F20" s="603"/>
      <c r="G20" s="603"/>
      <c r="H20" s="603"/>
      <c r="I20" s="603"/>
    </row>
    <row r="21" spans="1:9" ht="25.5" customHeight="1">
      <c r="B21" s="433" t="s">
        <v>350</v>
      </c>
      <c r="C21" s="603" t="s">
        <v>344</v>
      </c>
      <c r="D21" s="607"/>
      <c r="E21" s="607"/>
      <c r="F21" s="607"/>
      <c r="G21" s="607"/>
      <c r="H21" s="607"/>
      <c r="I21" s="607"/>
    </row>
    <row r="22" spans="1:9" ht="7.5" customHeight="1">
      <c r="B22" s="433"/>
      <c r="C22" s="430"/>
      <c r="D22" s="430"/>
      <c r="E22" s="430"/>
      <c r="F22" s="430"/>
      <c r="G22" s="430"/>
      <c r="H22" s="430"/>
      <c r="I22" s="430"/>
    </row>
    <row r="23" spans="1:9">
      <c r="A23" s="427"/>
      <c r="B23" s="434" t="s">
        <v>35</v>
      </c>
      <c r="C23" s="430" t="s">
        <v>311</v>
      </c>
      <c r="D23" s="430"/>
      <c r="E23" s="430"/>
      <c r="F23" s="430"/>
      <c r="G23" s="430"/>
      <c r="H23" s="430"/>
      <c r="I23" s="430"/>
    </row>
    <row r="24" spans="1:9" ht="6.95" customHeight="1">
      <c r="B24" s="433"/>
      <c r="C24" s="430"/>
      <c r="D24" s="430"/>
      <c r="E24" s="430"/>
      <c r="F24" s="430"/>
      <c r="G24" s="430"/>
      <c r="H24" s="430"/>
      <c r="I24" s="430"/>
    </row>
    <row r="25" spans="1:9">
      <c r="B25" s="419" t="s">
        <v>213</v>
      </c>
      <c r="C25" s="432" t="s">
        <v>324</v>
      </c>
      <c r="D25" s="430"/>
      <c r="E25" s="430"/>
      <c r="F25" s="430"/>
      <c r="G25" s="430"/>
      <c r="H25" s="430"/>
      <c r="I25" s="430"/>
    </row>
    <row r="26" spans="1:9">
      <c r="B26" s="419" t="s">
        <v>266</v>
      </c>
      <c r="C26" s="430" t="s">
        <v>351</v>
      </c>
      <c r="D26" s="430"/>
      <c r="E26" s="430"/>
      <c r="F26" s="430"/>
      <c r="G26" s="430"/>
      <c r="H26" s="430"/>
      <c r="I26" s="430"/>
    </row>
    <row r="27" spans="1:9">
      <c r="B27" s="419" t="s">
        <v>267</v>
      </c>
      <c r="C27" s="602" t="s">
        <v>317</v>
      </c>
      <c r="D27" s="603"/>
      <c r="E27" s="603"/>
      <c r="F27" s="603"/>
      <c r="G27" s="603"/>
      <c r="H27" s="603"/>
      <c r="I27" s="603"/>
    </row>
    <row r="28" spans="1:9">
      <c r="B28" s="433"/>
      <c r="C28" s="603"/>
      <c r="D28" s="603"/>
      <c r="E28" s="603"/>
      <c r="F28" s="603"/>
      <c r="G28" s="603"/>
      <c r="H28" s="603"/>
      <c r="I28" s="603"/>
    </row>
    <row r="29" spans="1:9" ht="7.5" customHeight="1">
      <c r="B29" s="433"/>
      <c r="C29" s="430"/>
      <c r="D29" s="430"/>
      <c r="E29" s="430"/>
      <c r="F29" s="430"/>
      <c r="G29" s="430"/>
      <c r="H29" s="430"/>
      <c r="I29" s="430"/>
    </row>
    <row r="30" spans="1:9">
      <c r="B30" s="419" t="s">
        <v>352</v>
      </c>
      <c r="C30" s="432" t="s">
        <v>318</v>
      </c>
      <c r="D30" s="430"/>
      <c r="E30" s="430"/>
      <c r="F30" s="430"/>
      <c r="G30" s="430"/>
      <c r="H30" s="430"/>
      <c r="I30" s="430"/>
    </row>
    <row r="31" spans="1:9" ht="12.75" customHeight="1">
      <c r="B31" s="419" t="s">
        <v>269</v>
      </c>
      <c r="C31" s="602" t="s">
        <v>325</v>
      </c>
      <c r="D31" s="603"/>
      <c r="E31" s="603"/>
      <c r="F31" s="603"/>
      <c r="G31" s="603"/>
      <c r="H31" s="603"/>
      <c r="I31" s="603"/>
    </row>
    <row r="32" spans="1:9" ht="65.849999999999994" customHeight="1">
      <c r="B32" s="419" t="s">
        <v>270</v>
      </c>
      <c r="C32" s="602" t="s">
        <v>320</v>
      </c>
      <c r="D32" s="603"/>
      <c r="E32" s="603"/>
      <c r="F32" s="603"/>
      <c r="G32" s="603"/>
      <c r="H32" s="603"/>
      <c r="I32" s="603"/>
    </row>
    <row r="33" spans="1:9">
      <c r="B33" s="419"/>
      <c r="C33" s="432"/>
      <c r="D33" s="430"/>
      <c r="E33" s="430"/>
      <c r="F33" s="430"/>
      <c r="G33" s="430"/>
      <c r="H33" s="430"/>
      <c r="I33" s="430"/>
    </row>
    <row r="34" spans="1:9" s="438" customFormat="1">
      <c r="B34" s="436" t="s">
        <v>302</v>
      </c>
      <c r="C34" s="437" t="s">
        <v>354</v>
      </c>
      <c r="D34" s="437"/>
      <c r="E34" s="437"/>
      <c r="F34" s="437"/>
      <c r="G34" s="437"/>
      <c r="H34" s="437"/>
      <c r="I34" s="437"/>
    </row>
    <row r="35" spans="1:9" ht="5.25" customHeight="1">
      <c r="B35" s="433"/>
      <c r="C35" s="430"/>
      <c r="D35" s="430"/>
      <c r="E35" s="430"/>
      <c r="F35" s="430"/>
      <c r="G35" s="430"/>
      <c r="H35" s="430"/>
      <c r="I35" s="430"/>
    </row>
    <row r="36" spans="1:9">
      <c r="B36" s="419" t="s">
        <v>33</v>
      </c>
      <c r="C36" s="432" t="s">
        <v>321</v>
      </c>
      <c r="D36" s="430"/>
      <c r="E36" s="430"/>
      <c r="F36" s="430"/>
      <c r="G36" s="430"/>
      <c r="H36" s="430"/>
      <c r="I36" s="430"/>
    </row>
    <row r="37" spans="1:9" ht="12.75" customHeight="1">
      <c r="B37" s="419" t="s">
        <v>261</v>
      </c>
      <c r="C37" s="602" t="s">
        <v>329</v>
      </c>
      <c r="D37" s="603"/>
      <c r="E37" s="603"/>
      <c r="F37" s="603"/>
      <c r="G37" s="603"/>
      <c r="H37" s="603"/>
      <c r="I37" s="603"/>
    </row>
    <row r="38" spans="1:9">
      <c r="B38" s="419" t="s">
        <v>262</v>
      </c>
      <c r="C38" s="602" t="s">
        <v>330</v>
      </c>
      <c r="D38" s="603"/>
      <c r="E38" s="603"/>
      <c r="F38" s="603"/>
      <c r="G38" s="603"/>
      <c r="H38" s="603"/>
      <c r="I38" s="603"/>
    </row>
    <row r="39" spans="1:9">
      <c r="B39" s="419" t="s">
        <v>299</v>
      </c>
      <c r="C39" s="432" t="s">
        <v>331</v>
      </c>
      <c r="D39" s="430"/>
      <c r="E39" s="430"/>
      <c r="F39" s="430"/>
      <c r="G39" s="430"/>
      <c r="H39" s="430"/>
      <c r="I39" s="430"/>
    </row>
    <row r="40" spans="1:9">
      <c r="B40" s="419" t="s">
        <v>300</v>
      </c>
      <c r="C40" s="602" t="s">
        <v>355</v>
      </c>
      <c r="D40" s="603"/>
      <c r="E40" s="603"/>
      <c r="F40" s="603"/>
      <c r="G40" s="603"/>
      <c r="H40" s="603"/>
      <c r="I40" s="603"/>
    </row>
    <row r="41" spans="1:9">
      <c r="B41" s="419" t="s">
        <v>301</v>
      </c>
      <c r="C41" s="602" t="s">
        <v>332</v>
      </c>
      <c r="D41" s="603"/>
      <c r="E41" s="603"/>
      <c r="F41" s="603"/>
      <c r="G41" s="603"/>
      <c r="H41" s="603"/>
      <c r="I41" s="603"/>
    </row>
    <row r="42" spans="1:9">
      <c r="B42" s="419" t="s">
        <v>333</v>
      </c>
      <c r="C42" s="432" t="s">
        <v>336</v>
      </c>
      <c r="D42" s="428"/>
      <c r="E42" s="428"/>
      <c r="F42" s="428"/>
      <c r="G42" s="428"/>
      <c r="H42" s="428"/>
      <c r="I42" s="428"/>
    </row>
    <row r="43" spans="1:9">
      <c r="B43" s="419" t="s">
        <v>334</v>
      </c>
      <c r="C43" s="432" t="s">
        <v>308</v>
      </c>
      <c r="D43" s="428"/>
      <c r="E43" s="428"/>
      <c r="F43" s="428"/>
      <c r="G43" s="428"/>
      <c r="H43" s="428"/>
      <c r="I43" s="428"/>
    </row>
    <row r="44" spans="1:9">
      <c r="B44" s="419" t="s">
        <v>335</v>
      </c>
      <c r="C44" s="432" t="s">
        <v>337</v>
      </c>
      <c r="D44" s="428"/>
      <c r="E44" s="428"/>
      <c r="F44" s="428"/>
      <c r="G44" s="428"/>
      <c r="H44" s="428"/>
      <c r="I44" s="428"/>
    </row>
    <row r="45" spans="1:9" ht="6.4" customHeight="1">
      <c r="B45" s="433"/>
      <c r="C45" s="430"/>
      <c r="D45" s="430"/>
      <c r="E45" s="430"/>
      <c r="F45" s="430"/>
      <c r="G45" s="430"/>
      <c r="H45" s="430"/>
      <c r="I45" s="430"/>
    </row>
    <row r="46" spans="1:9">
      <c r="B46" s="419" t="s">
        <v>34</v>
      </c>
      <c r="C46" s="432" t="s">
        <v>310</v>
      </c>
      <c r="D46" s="430"/>
      <c r="E46" s="430"/>
      <c r="F46" s="430"/>
      <c r="G46" s="430"/>
      <c r="H46" s="430"/>
      <c r="I46" s="430"/>
    </row>
    <row r="47" spans="1:9">
      <c r="A47" s="427"/>
      <c r="B47" s="434" t="s">
        <v>312</v>
      </c>
      <c r="C47" s="432" t="s">
        <v>338</v>
      </c>
      <c r="D47" s="430"/>
      <c r="E47" s="430"/>
      <c r="F47" s="430"/>
      <c r="G47" s="430"/>
      <c r="H47" s="430"/>
      <c r="I47" s="430"/>
    </row>
    <row r="48" spans="1:9" ht="6.4" customHeight="1">
      <c r="A48" s="427"/>
      <c r="B48" s="434"/>
      <c r="C48" s="432"/>
      <c r="D48" s="430"/>
      <c r="E48" s="430"/>
      <c r="F48" s="430"/>
      <c r="G48" s="430"/>
      <c r="H48" s="430"/>
      <c r="I48" s="430"/>
    </row>
    <row r="49" spans="2:9" ht="13.15" customHeight="1">
      <c r="B49" s="419" t="s">
        <v>35</v>
      </c>
      <c r="C49" s="432" t="s">
        <v>268</v>
      </c>
      <c r="D49" s="430"/>
      <c r="E49" s="430"/>
      <c r="F49" s="430"/>
      <c r="G49" s="430"/>
      <c r="H49" s="430"/>
      <c r="I49" s="430"/>
    </row>
    <row r="50" spans="2:9">
      <c r="B50" s="419" t="s">
        <v>263</v>
      </c>
      <c r="C50" s="432" t="s">
        <v>326</v>
      </c>
      <c r="D50" s="430"/>
      <c r="E50" s="430"/>
      <c r="F50" s="430"/>
      <c r="G50" s="430"/>
      <c r="H50" s="430"/>
      <c r="I50" s="430"/>
    </row>
    <row r="51" spans="2:9" ht="13.15" customHeight="1">
      <c r="B51" s="419" t="s">
        <v>264</v>
      </c>
      <c r="C51" s="432" t="s">
        <v>327</v>
      </c>
      <c r="D51" s="430"/>
      <c r="E51" s="430"/>
      <c r="F51" s="430"/>
      <c r="G51" s="430"/>
      <c r="H51" s="430"/>
      <c r="I51" s="430"/>
    </row>
    <row r="52" spans="2:9" ht="6.4" customHeight="1">
      <c r="B52" s="433"/>
      <c r="C52" s="430"/>
      <c r="D52" s="430"/>
      <c r="E52" s="430"/>
      <c r="F52" s="430"/>
      <c r="G52" s="430"/>
      <c r="H52" s="430"/>
      <c r="I52" s="430"/>
    </row>
    <row r="53" spans="2:9">
      <c r="B53" s="419" t="s">
        <v>213</v>
      </c>
      <c r="C53" s="432" t="s">
        <v>324</v>
      </c>
      <c r="D53" s="430"/>
      <c r="E53" s="430"/>
      <c r="F53" s="430"/>
      <c r="G53" s="430"/>
      <c r="H53" s="430"/>
      <c r="I53" s="430"/>
    </row>
    <row r="54" spans="2:9">
      <c r="B54" s="419" t="s">
        <v>266</v>
      </c>
      <c r="C54" s="430" t="s">
        <v>316</v>
      </c>
      <c r="D54" s="430"/>
      <c r="E54" s="430"/>
      <c r="F54" s="430"/>
      <c r="G54" s="430"/>
      <c r="H54" s="430"/>
      <c r="I54" s="430"/>
    </row>
    <row r="55" spans="2:9">
      <c r="B55" s="419" t="s">
        <v>267</v>
      </c>
      <c r="C55" s="602" t="s">
        <v>317</v>
      </c>
      <c r="D55" s="603"/>
      <c r="E55" s="603"/>
      <c r="F55" s="603"/>
      <c r="G55" s="603"/>
      <c r="H55" s="603"/>
      <c r="I55" s="603"/>
    </row>
    <row r="56" spans="2:9">
      <c r="B56" s="433"/>
      <c r="C56" s="603"/>
      <c r="D56" s="603"/>
      <c r="E56" s="603"/>
      <c r="F56" s="603"/>
      <c r="G56" s="603"/>
      <c r="H56" s="603"/>
      <c r="I56" s="603"/>
    </row>
    <row r="57" spans="2:9" ht="6.4" customHeight="1">
      <c r="B57" s="433"/>
      <c r="C57" s="430"/>
      <c r="D57" s="430"/>
      <c r="E57" s="430"/>
      <c r="F57" s="430"/>
      <c r="G57" s="430"/>
      <c r="H57" s="430"/>
      <c r="I57" s="430"/>
    </row>
    <row r="58" spans="2:9">
      <c r="B58" s="419" t="s">
        <v>36</v>
      </c>
      <c r="C58" s="432" t="s">
        <v>318</v>
      </c>
      <c r="D58" s="430"/>
      <c r="E58" s="430"/>
      <c r="F58" s="430"/>
      <c r="G58" s="430"/>
      <c r="H58" s="430"/>
      <c r="I58" s="430"/>
    </row>
    <row r="59" spans="2:9" ht="12.75" customHeight="1">
      <c r="B59" s="419" t="s">
        <v>269</v>
      </c>
      <c r="C59" s="602" t="s">
        <v>328</v>
      </c>
      <c r="D59" s="603"/>
      <c r="E59" s="603"/>
      <c r="F59" s="603"/>
      <c r="G59" s="603"/>
      <c r="H59" s="603"/>
      <c r="I59" s="603"/>
    </row>
    <row r="60" spans="2:9" ht="65.849999999999994" customHeight="1">
      <c r="B60" s="419" t="s">
        <v>270</v>
      </c>
      <c r="C60" s="602" t="s">
        <v>320</v>
      </c>
      <c r="D60" s="603"/>
      <c r="E60" s="603"/>
      <c r="F60" s="603"/>
      <c r="G60" s="603"/>
      <c r="H60" s="603"/>
      <c r="I60" s="603"/>
    </row>
  </sheetData>
  <sheetProtection algorithmName="SHA-512" hashValue="84g8l+G9NdY11qKGrNUkOcE743iUBEcRo9aJebUtZDdXDb6Y0/Eos486ipH18WOub4PGUen2SA5R1p+nHv6Btw==" saltValue="JIEfnvooqvq8dxfLEaZy4g==" spinCount="100000" sheet="1" objects="1" scenarios="1" selectLockedCells="1"/>
  <mergeCells count="16">
    <mergeCell ref="C27:I28"/>
    <mergeCell ref="C21:I21"/>
    <mergeCell ref="B2:I2"/>
    <mergeCell ref="B4:I8"/>
    <mergeCell ref="C13:I13"/>
    <mergeCell ref="C16:I16"/>
    <mergeCell ref="C20:I20"/>
    <mergeCell ref="C55:I56"/>
    <mergeCell ref="C59:I59"/>
    <mergeCell ref="C60:I60"/>
    <mergeCell ref="C31:I31"/>
    <mergeCell ref="C32:I32"/>
    <mergeCell ref="C37:I37"/>
    <mergeCell ref="C38:I38"/>
    <mergeCell ref="C40:I40"/>
    <mergeCell ref="C41:I41"/>
  </mergeCells>
  <pageMargins left="0.39370078740157483" right="0.19685039370078741" top="0" bottom="0.47244094488188981" header="0.39370078740157483" footer="0.39370078740157483"/>
  <pageSetup paperSize="9" scale="8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7">
    <pageSetUpPr autoPageBreaks="0" fitToPage="1"/>
  </sheetPr>
  <dimension ref="A1:AI35"/>
  <sheetViews>
    <sheetView showGridLines="0" showRowColHeaders="0" showOutlineSymbols="0" showWhiteSpace="0" view="pageLayout" zoomScaleNormal="100" workbookViewId="0">
      <selection activeCell="B4" sqref="B4:AG4"/>
    </sheetView>
  </sheetViews>
  <sheetFormatPr baseColWidth="10" defaultColWidth="11.42578125" defaultRowHeight="12.75"/>
  <cols>
    <col min="1" max="1" width="5.5703125" style="24" customWidth="1"/>
    <col min="2" max="32" width="2.5703125" style="24" customWidth="1"/>
    <col min="33" max="33" width="4.42578125" style="24" customWidth="1"/>
    <col min="34" max="34" width="4.140625" style="24" customWidth="1"/>
    <col min="35" max="16384" width="11.42578125" style="24"/>
  </cols>
  <sheetData>
    <row r="1" spans="2:35" s="28" customFormat="1" ht="40.5" customHeight="1">
      <c r="B1" s="29"/>
      <c r="C1" s="24"/>
      <c r="D1" s="25"/>
      <c r="E1" s="25"/>
      <c r="F1" s="25"/>
      <c r="G1" s="25"/>
      <c r="H1" s="25"/>
      <c r="I1" s="25"/>
      <c r="J1" s="25"/>
      <c r="K1" s="25"/>
      <c r="L1" s="25"/>
      <c r="M1" s="26"/>
      <c r="N1" s="26"/>
      <c r="O1" s="26"/>
      <c r="P1" s="26"/>
      <c r="Q1" s="26"/>
      <c r="R1" s="26"/>
      <c r="S1" s="26"/>
      <c r="T1" s="25"/>
      <c r="U1" s="25"/>
      <c r="V1" s="25"/>
      <c r="W1" s="25"/>
      <c r="X1" s="23"/>
      <c r="Y1" s="26"/>
      <c r="Z1" s="26"/>
      <c r="AA1" s="26"/>
      <c r="AB1" s="26"/>
      <c r="AC1" s="26"/>
      <c r="AD1" s="26"/>
      <c r="AE1" s="23"/>
      <c r="AF1" s="26"/>
      <c r="AG1" s="27"/>
      <c r="AH1" s="25"/>
      <c r="AI1" s="24"/>
    </row>
    <row r="2" spans="2:35" s="386" customFormat="1" ht="16.149999999999999" customHeight="1">
      <c r="B2" s="381" t="s">
        <v>82</v>
      </c>
      <c r="C2" s="382"/>
      <c r="D2" s="383"/>
      <c r="E2" s="383"/>
      <c r="F2" s="383"/>
      <c r="G2" s="383"/>
      <c r="H2" s="383"/>
      <c r="I2" s="383"/>
      <c r="J2" s="383"/>
      <c r="K2" s="383"/>
      <c r="L2" s="383"/>
      <c r="M2" s="384"/>
      <c r="N2" s="384"/>
      <c r="O2" s="384"/>
      <c r="P2" s="384"/>
      <c r="Q2" s="384"/>
      <c r="R2" s="384"/>
      <c r="S2" s="384"/>
      <c r="T2" s="383"/>
      <c r="U2" s="383"/>
      <c r="V2" s="383"/>
      <c r="W2" s="383"/>
      <c r="X2" s="384"/>
      <c r="Y2" s="384"/>
      <c r="Z2" s="384"/>
      <c r="AA2" s="384"/>
      <c r="AB2" s="384"/>
      <c r="AC2" s="384"/>
      <c r="AD2" s="384"/>
      <c r="AE2" s="384"/>
      <c r="AF2" s="384"/>
      <c r="AG2" s="384"/>
      <c r="AH2" s="385"/>
    </row>
    <row r="3" spans="2:35" ht="17.100000000000001" customHeight="1">
      <c r="B3" s="56" t="s">
        <v>12</v>
      </c>
      <c r="C3" s="40"/>
      <c r="D3" s="40"/>
      <c r="E3" s="40"/>
      <c r="F3" s="40"/>
      <c r="G3" s="40"/>
      <c r="H3" s="40"/>
      <c r="I3" s="40"/>
      <c r="J3" s="40"/>
      <c r="K3" s="40"/>
      <c r="L3" s="40"/>
      <c r="M3" s="40"/>
      <c r="N3" s="40"/>
      <c r="O3" s="40"/>
      <c r="P3" s="40"/>
      <c r="Q3" s="40"/>
      <c r="R3" s="40"/>
      <c r="S3" s="40"/>
      <c r="T3" s="40"/>
      <c r="U3" s="40"/>
      <c r="V3" s="40"/>
      <c r="W3" s="40"/>
      <c r="X3" s="40"/>
      <c r="Y3" s="40"/>
      <c r="Z3" s="40"/>
      <c r="AA3" s="213"/>
      <c r="AB3" s="275"/>
      <c r="AC3" s="275"/>
      <c r="AD3" s="275"/>
      <c r="AE3" s="275"/>
      <c r="AF3" s="275"/>
      <c r="AG3" s="275"/>
      <c r="AH3" s="25"/>
    </row>
    <row r="4" spans="2:35" ht="19.899999999999999" customHeight="1">
      <c r="B4" s="455"/>
      <c r="C4" s="456"/>
      <c r="D4" s="456"/>
      <c r="E4" s="456"/>
      <c r="F4" s="456"/>
      <c r="G4" s="456"/>
      <c r="H4" s="456"/>
      <c r="I4" s="456"/>
      <c r="J4" s="456"/>
      <c r="K4" s="456"/>
      <c r="L4" s="456"/>
      <c r="M4" s="456"/>
      <c r="N4" s="456"/>
      <c r="O4" s="456"/>
      <c r="P4" s="456"/>
      <c r="Q4" s="456"/>
      <c r="R4" s="456"/>
      <c r="S4" s="456"/>
      <c r="T4" s="456"/>
      <c r="U4" s="456"/>
      <c r="V4" s="456"/>
      <c r="W4" s="456"/>
      <c r="X4" s="456"/>
      <c r="Y4" s="456"/>
      <c r="Z4" s="464"/>
      <c r="AA4" s="464"/>
      <c r="AB4" s="464"/>
      <c r="AC4" s="464"/>
      <c r="AD4" s="464"/>
      <c r="AE4" s="464"/>
      <c r="AF4" s="464"/>
      <c r="AG4" s="465"/>
      <c r="AH4" s="25"/>
    </row>
    <row r="5" spans="2:35" ht="16.149999999999999" customHeight="1">
      <c r="B5" s="49" t="s">
        <v>56</v>
      </c>
      <c r="C5" s="40"/>
      <c r="D5" s="40"/>
      <c r="E5" s="40"/>
      <c r="F5" s="40"/>
      <c r="G5" s="40"/>
      <c r="H5" s="40"/>
      <c r="I5" s="40"/>
      <c r="J5" s="40"/>
      <c r="K5" s="40"/>
      <c r="L5" s="40"/>
      <c r="M5" s="40"/>
      <c r="N5" s="40"/>
      <c r="O5" s="40"/>
      <c r="P5" s="40"/>
      <c r="Q5" s="40" t="s">
        <v>57</v>
      </c>
      <c r="R5" s="40"/>
      <c r="S5" s="40"/>
      <c r="T5" s="40"/>
      <c r="U5" s="49" t="s">
        <v>8</v>
      </c>
      <c r="V5" s="49"/>
      <c r="W5" s="49"/>
      <c r="X5" s="49"/>
      <c r="Y5" s="49"/>
      <c r="Z5" s="49"/>
      <c r="AA5" s="49"/>
      <c r="AB5" s="49"/>
      <c r="AC5" s="49"/>
      <c r="AD5" s="49"/>
      <c r="AE5" s="49"/>
      <c r="AF5" s="49"/>
      <c r="AG5" s="40"/>
      <c r="AH5" s="25"/>
    </row>
    <row r="6" spans="2:35" ht="19.899999999999999" customHeight="1">
      <c r="B6" s="455"/>
      <c r="C6" s="456"/>
      <c r="D6" s="456"/>
      <c r="E6" s="456"/>
      <c r="F6" s="456"/>
      <c r="G6" s="456"/>
      <c r="H6" s="456"/>
      <c r="I6" s="456"/>
      <c r="J6" s="456"/>
      <c r="K6" s="456"/>
      <c r="L6" s="456"/>
      <c r="M6" s="456"/>
      <c r="N6" s="456"/>
      <c r="O6" s="457"/>
      <c r="Q6" s="458"/>
      <c r="R6" s="459"/>
      <c r="S6" s="460"/>
      <c r="U6" s="458"/>
      <c r="V6" s="459"/>
      <c r="W6" s="459"/>
      <c r="X6" s="459"/>
      <c r="Y6" s="459"/>
      <c r="Z6" s="459"/>
      <c r="AA6" s="459"/>
      <c r="AB6" s="459"/>
      <c r="AC6" s="459"/>
      <c r="AD6" s="459"/>
      <c r="AE6" s="459"/>
      <c r="AF6" s="459"/>
      <c r="AG6" s="460"/>
      <c r="AH6" s="25"/>
    </row>
    <row r="7" spans="2:35" ht="16.149999999999999" customHeight="1">
      <c r="B7" s="49" t="s">
        <v>9</v>
      </c>
      <c r="C7" s="40"/>
      <c r="D7" s="40"/>
      <c r="E7" s="40"/>
      <c r="F7" s="40"/>
      <c r="G7" s="40" t="s">
        <v>57</v>
      </c>
      <c r="H7" s="40"/>
      <c r="I7" s="40"/>
      <c r="J7" s="40"/>
      <c r="K7" s="51" t="s">
        <v>10</v>
      </c>
      <c r="L7" s="40"/>
      <c r="M7" s="40"/>
      <c r="N7" s="52"/>
      <c r="O7" s="52"/>
      <c r="P7" s="52"/>
      <c r="Q7" s="52"/>
      <c r="R7" s="40"/>
      <c r="S7" s="49" t="s">
        <v>11</v>
      </c>
      <c r="T7" s="49"/>
      <c r="U7" s="40"/>
      <c r="V7" s="49"/>
      <c r="W7" s="49"/>
      <c r="X7" s="40"/>
      <c r="Y7" s="40"/>
      <c r="Z7" s="40"/>
      <c r="AA7" s="223"/>
      <c r="AB7" s="275"/>
      <c r="AC7" s="276"/>
      <c r="AD7" s="276"/>
      <c r="AE7" s="276"/>
      <c r="AF7" s="276"/>
      <c r="AG7" s="276"/>
      <c r="AH7" s="225"/>
    </row>
    <row r="8" spans="2:35" ht="19.899999999999999" customHeight="1">
      <c r="B8" s="455"/>
      <c r="C8" s="456"/>
      <c r="D8" s="456"/>
      <c r="E8" s="457"/>
      <c r="G8" s="455"/>
      <c r="H8" s="456"/>
      <c r="I8" s="457"/>
      <c r="K8" s="455"/>
      <c r="L8" s="456"/>
      <c r="M8" s="456"/>
      <c r="N8" s="456"/>
      <c r="O8" s="456"/>
      <c r="P8" s="456"/>
      <c r="Q8" s="457"/>
      <c r="S8" s="455"/>
      <c r="T8" s="456"/>
      <c r="U8" s="456"/>
      <c r="V8" s="456"/>
      <c r="W8" s="456"/>
      <c r="X8" s="456"/>
      <c r="Y8" s="457"/>
      <c r="AA8" s="223"/>
      <c r="AB8" s="36"/>
      <c r="AC8" s="224"/>
      <c r="AD8" s="224"/>
      <c r="AE8" s="224"/>
      <c r="AF8" s="224"/>
      <c r="AG8" s="224"/>
      <c r="AH8" s="225"/>
    </row>
    <row r="9" spans="2:35" ht="16.149999999999999" customHeight="1">
      <c r="B9" s="40" t="s">
        <v>232</v>
      </c>
      <c r="C9" s="40"/>
      <c r="D9" s="40"/>
      <c r="E9" s="69"/>
      <c r="F9" s="51"/>
      <c r="G9" s="50"/>
      <c r="H9" s="50"/>
      <c r="I9" s="50"/>
      <c r="J9" s="50"/>
      <c r="K9" s="50"/>
      <c r="L9" s="50"/>
      <c r="M9" s="50"/>
      <c r="N9" s="50"/>
      <c r="O9" s="50"/>
      <c r="P9" s="50"/>
      <c r="Q9" s="50"/>
      <c r="R9" s="40"/>
      <c r="S9" s="40" t="s">
        <v>59</v>
      </c>
      <c r="T9" s="40"/>
      <c r="U9" s="69"/>
      <c r="V9" s="51"/>
      <c r="W9" s="50"/>
      <c r="X9" s="50"/>
      <c r="Y9" s="50"/>
      <c r="Z9" s="50"/>
      <c r="AA9" s="50"/>
      <c r="AB9" s="50"/>
      <c r="AC9" s="50"/>
      <c r="AD9" s="50"/>
      <c r="AE9" s="50"/>
      <c r="AF9" s="50"/>
      <c r="AG9" s="50"/>
      <c r="AH9" s="25"/>
    </row>
    <row r="10" spans="2:35" ht="19.899999999999999" customHeight="1">
      <c r="B10" s="455"/>
      <c r="C10" s="456"/>
      <c r="D10" s="456"/>
      <c r="E10" s="456"/>
      <c r="F10" s="456"/>
      <c r="G10" s="456"/>
      <c r="H10" s="456"/>
      <c r="I10" s="456"/>
      <c r="J10" s="456"/>
      <c r="K10" s="456"/>
      <c r="L10" s="456"/>
      <c r="M10" s="456"/>
      <c r="N10" s="456"/>
      <c r="O10" s="456"/>
      <c r="P10" s="456"/>
      <c r="Q10" s="457"/>
      <c r="S10" s="455"/>
      <c r="T10" s="456"/>
      <c r="U10" s="456"/>
      <c r="V10" s="456"/>
      <c r="W10" s="456"/>
      <c r="X10" s="456"/>
      <c r="Y10" s="456"/>
      <c r="Z10" s="456"/>
      <c r="AA10" s="456"/>
      <c r="AB10" s="456"/>
      <c r="AC10" s="456"/>
      <c r="AD10" s="456"/>
      <c r="AE10" s="456"/>
      <c r="AF10" s="456"/>
      <c r="AG10" s="457"/>
      <c r="AH10" s="25"/>
    </row>
    <row r="11" spans="2:35" ht="32.25" customHeight="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row>
    <row r="12" spans="2:35" ht="16.149999999999999" customHeight="1">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row>
    <row r="13" spans="2:35" s="386" customFormat="1" ht="16.5" customHeight="1">
      <c r="B13" s="496" t="s">
        <v>358</v>
      </c>
      <c r="C13" s="497"/>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row>
    <row r="14" spans="2:35" ht="17.100000000000001" customHeight="1">
      <c r="B14" s="213" t="s">
        <v>119</v>
      </c>
      <c r="C14" s="55"/>
      <c r="D14" s="55"/>
      <c r="E14" s="55"/>
      <c r="F14" s="55"/>
      <c r="G14" s="63"/>
      <c r="H14" s="57"/>
      <c r="I14" s="57"/>
      <c r="J14" s="55"/>
      <c r="K14" s="55"/>
      <c r="L14" s="55"/>
      <c r="M14" s="64"/>
      <c r="N14" s="62"/>
      <c r="O14" s="54"/>
      <c r="AE14" s="55"/>
      <c r="AG14" s="226" t="s">
        <v>13</v>
      </c>
    </row>
    <row r="15" spans="2:35" ht="19.899999999999999" customHeight="1">
      <c r="B15" s="493"/>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5"/>
      <c r="AC15" s="65"/>
      <c r="AD15" s="65"/>
      <c r="AE15" s="65"/>
      <c r="AF15" s="65"/>
      <c r="AG15" s="65"/>
    </row>
    <row r="16" spans="2:35" ht="19.899999999999999" customHeight="1">
      <c r="B16" s="493"/>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5"/>
      <c r="AC16" s="65"/>
      <c r="AD16" s="65"/>
      <c r="AE16" s="65"/>
      <c r="AF16" s="65"/>
      <c r="AG16" s="65"/>
    </row>
    <row r="17" spans="2:33" ht="19.899999999999999" customHeight="1">
      <c r="B17" s="493"/>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5"/>
      <c r="AC17" s="65"/>
      <c r="AD17" s="65"/>
      <c r="AE17" s="65"/>
      <c r="AF17" s="65"/>
      <c r="AG17" s="65"/>
    </row>
    <row r="18" spans="2:33" ht="19.899999999999999" customHeight="1">
      <c r="B18" s="493"/>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5"/>
      <c r="AC18" s="65"/>
      <c r="AD18" s="65"/>
      <c r="AE18" s="65"/>
      <c r="AF18" s="65"/>
      <c r="AG18" s="65"/>
    </row>
    <row r="19" spans="2:33" ht="19.899999999999999" customHeight="1">
      <c r="B19" s="493"/>
      <c r="C19" s="494"/>
      <c r="D19" s="494"/>
      <c r="E19" s="494"/>
      <c r="F19" s="494"/>
      <c r="G19" s="494"/>
      <c r="H19" s="494"/>
      <c r="I19" s="494"/>
      <c r="J19" s="494"/>
      <c r="K19" s="494"/>
      <c r="L19" s="494"/>
      <c r="M19" s="494"/>
      <c r="N19" s="494"/>
      <c r="O19" s="494"/>
      <c r="P19" s="494"/>
      <c r="Q19" s="494"/>
      <c r="R19" s="494"/>
      <c r="S19" s="494"/>
      <c r="T19" s="494"/>
      <c r="U19" s="494"/>
      <c r="V19" s="494"/>
      <c r="W19" s="494"/>
      <c r="X19" s="494"/>
      <c r="Y19" s="494"/>
      <c r="Z19" s="494"/>
      <c r="AA19" s="495"/>
      <c r="AC19" s="65"/>
      <c r="AD19" s="65"/>
      <c r="AE19" s="65"/>
      <c r="AF19" s="65"/>
      <c r="AG19" s="65"/>
    </row>
    <row r="20" spans="2:33" ht="19.899999999999999" customHeight="1">
      <c r="B20" s="493"/>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5"/>
      <c r="AC20" s="65"/>
      <c r="AD20" s="65"/>
      <c r="AE20" s="65"/>
      <c r="AF20" s="65"/>
      <c r="AG20" s="65"/>
    </row>
    <row r="21" spans="2:33" ht="19.899999999999999" customHeight="1">
      <c r="B21" s="493"/>
      <c r="C21" s="494"/>
      <c r="D21" s="494"/>
      <c r="E21" s="494"/>
      <c r="F21" s="494"/>
      <c r="G21" s="494"/>
      <c r="H21" s="494"/>
      <c r="I21" s="494"/>
      <c r="J21" s="494"/>
      <c r="K21" s="494"/>
      <c r="L21" s="494"/>
      <c r="M21" s="494"/>
      <c r="N21" s="494"/>
      <c r="O21" s="494"/>
      <c r="P21" s="494"/>
      <c r="Q21" s="494"/>
      <c r="R21" s="494"/>
      <c r="S21" s="494"/>
      <c r="T21" s="494"/>
      <c r="U21" s="494"/>
      <c r="V21" s="494"/>
      <c r="W21" s="494"/>
      <c r="X21" s="494"/>
      <c r="Y21" s="494"/>
      <c r="Z21" s="494"/>
      <c r="AA21" s="495"/>
      <c r="AC21" s="65"/>
      <c r="AD21" s="65"/>
      <c r="AE21" s="65"/>
      <c r="AF21" s="65"/>
      <c r="AG21" s="65"/>
    </row>
    <row r="22" spans="2:33" ht="19.899999999999999" customHeight="1">
      <c r="B22" s="493"/>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5"/>
      <c r="AC22" s="65"/>
      <c r="AD22" s="65"/>
      <c r="AE22" s="65"/>
      <c r="AF22" s="65"/>
      <c r="AG22" s="65"/>
    </row>
    <row r="23" spans="2:33" ht="19.899999999999999" customHeight="1">
      <c r="B23" s="493"/>
      <c r="C23" s="494"/>
      <c r="D23" s="494"/>
      <c r="E23" s="494"/>
      <c r="F23" s="494"/>
      <c r="G23" s="494"/>
      <c r="H23" s="494"/>
      <c r="I23" s="494"/>
      <c r="J23" s="494"/>
      <c r="K23" s="494"/>
      <c r="L23" s="494"/>
      <c r="M23" s="494"/>
      <c r="N23" s="494"/>
      <c r="O23" s="494"/>
      <c r="P23" s="494"/>
      <c r="Q23" s="494"/>
      <c r="R23" s="494"/>
      <c r="S23" s="494"/>
      <c r="T23" s="494"/>
      <c r="U23" s="494"/>
      <c r="V23" s="494"/>
      <c r="W23" s="494"/>
      <c r="X23" s="494"/>
      <c r="Y23" s="494"/>
      <c r="Z23" s="494"/>
      <c r="AA23" s="495"/>
      <c r="AC23" s="65"/>
      <c r="AD23" s="65"/>
      <c r="AE23" s="65"/>
      <c r="AF23" s="65"/>
      <c r="AG23" s="65"/>
    </row>
    <row r="24" spans="2:33" ht="19.899999999999999" customHeight="1">
      <c r="B24" s="493"/>
      <c r="C24" s="494"/>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495"/>
      <c r="AC24" s="65"/>
      <c r="AD24" s="65"/>
      <c r="AE24" s="65"/>
      <c r="AF24" s="65"/>
      <c r="AG24" s="65"/>
    </row>
    <row r="25" spans="2:33" ht="19.899999999999999" customHeight="1">
      <c r="B25" s="493"/>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5"/>
      <c r="AC25" s="65"/>
      <c r="AD25" s="65"/>
      <c r="AE25" s="65"/>
      <c r="AF25" s="65"/>
      <c r="AG25" s="65"/>
    </row>
    <row r="26" spans="2:33" ht="19.899999999999999" customHeight="1">
      <c r="B26" s="493"/>
      <c r="C26" s="494"/>
      <c r="D26" s="494"/>
      <c r="E26" s="494"/>
      <c r="F26" s="494"/>
      <c r="G26" s="494"/>
      <c r="H26" s="494"/>
      <c r="I26" s="494"/>
      <c r="J26" s="494"/>
      <c r="K26" s="494"/>
      <c r="L26" s="494"/>
      <c r="M26" s="494"/>
      <c r="N26" s="494"/>
      <c r="O26" s="494"/>
      <c r="P26" s="494"/>
      <c r="Q26" s="494"/>
      <c r="R26" s="494"/>
      <c r="S26" s="494"/>
      <c r="T26" s="494"/>
      <c r="U26" s="494"/>
      <c r="V26" s="494"/>
      <c r="W26" s="494"/>
      <c r="X26" s="494"/>
      <c r="Y26" s="494"/>
      <c r="Z26" s="494"/>
      <c r="AA26" s="495"/>
      <c r="AC26" s="65"/>
      <c r="AD26" s="65"/>
      <c r="AE26" s="65"/>
      <c r="AF26" s="65"/>
      <c r="AG26" s="65"/>
    </row>
    <row r="27" spans="2:33" ht="19.899999999999999" customHeight="1">
      <c r="B27" s="493"/>
      <c r="C27" s="494"/>
      <c r="D27" s="494"/>
      <c r="E27" s="494"/>
      <c r="F27" s="494"/>
      <c r="G27" s="494"/>
      <c r="H27" s="494"/>
      <c r="I27" s="494"/>
      <c r="J27" s="494"/>
      <c r="K27" s="494"/>
      <c r="L27" s="494"/>
      <c r="M27" s="494"/>
      <c r="N27" s="494"/>
      <c r="O27" s="494"/>
      <c r="P27" s="494"/>
      <c r="Q27" s="494"/>
      <c r="R27" s="494"/>
      <c r="S27" s="494"/>
      <c r="T27" s="494"/>
      <c r="U27" s="494"/>
      <c r="V27" s="494"/>
      <c r="W27" s="494"/>
      <c r="X27" s="494"/>
      <c r="Y27" s="494"/>
      <c r="Z27" s="494"/>
      <c r="AA27" s="495"/>
      <c r="AC27" s="65"/>
      <c r="AD27" s="65"/>
      <c r="AE27" s="65"/>
      <c r="AF27" s="65"/>
      <c r="AG27" s="65"/>
    </row>
    <row r="28" spans="2:33" ht="19.899999999999999" customHeight="1">
      <c r="B28" s="493"/>
      <c r="C28" s="494"/>
      <c r="D28" s="494"/>
      <c r="E28" s="494"/>
      <c r="F28" s="494"/>
      <c r="G28" s="494"/>
      <c r="H28" s="494"/>
      <c r="I28" s="494"/>
      <c r="J28" s="494"/>
      <c r="K28" s="494"/>
      <c r="L28" s="494"/>
      <c r="M28" s="494"/>
      <c r="N28" s="494"/>
      <c r="O28" s="494"/>
      <c r="P28" s="494"/>
      <c r="Q28" s="494"/>
      <c r="R28" s="494"/>
      <c r="S28" s="494"/>
      <c r="T28" s="494"/>
      <c r="U28" s="494"/>
      <c r="V28" s="494"/>
      <c r="W28" s="494"/>
      <c r="X28" s="494"/>
      <c r="Y28" s="494"/>
      <c r="Z28" s="494"/>
      <c r="AA28" s="495"/>
      <c r="AC28" s="65"/>
      <c r="AD28" s="65"/>
      <c r="AE28" s="65"/>
      <c r="AF28" s="65"/>
      <c r="AG28" s="65"/>
    </row>
    <row r="29" spans="2:33" ht="10.15" customHeight="1">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row>
    <row r="35" spans="1:1">
      <c r="A35" s="378"/>
    </row>
  </sheetData>
  <sheetProtection algorithmName="SHA-512" hashValue="m2Sb/0SJUqsJQIayoLmqcQ8M/UV3senmSNmVw/OycZJ9eqwiKwcbOMFaa8/3b9m7zsIG2KdsoxGFDCQQS9jGyQ==" saltValue="MH2JPCvHGzYbcOFcsc+JCg==" spinCount="100000" sheet="1" objects="1" scenarios="1" selectLockedCells="1"/>
  <mergeCells count="25">
    <mergeCell ref="B17:AA17"/>
    <mergeCell ref="U6:AG6"/>
    <mergeCell ref="Q6:S6"/>
    <mergeCell ref="B22:AA22"/>
    <mergeCell ref="B23:AA23"/>
    <mergeCell ref="B8:E8"/>
    <mergeCell ref="B19:AA19"/>
    <mergeCell ref="B20:AA20"/>
    <mergeCell ref="B13:AG13"/>
    <mergeCell ref="B28:AA28"/>
    <mergeCell ref="B4:AG4"/>
    <mergeCell ref="B10:Q10"/>
    <mergeCell ref="S10:AG10"/>
    <mergeCell ref="G8:I8"/>
    <mergeCell ref="K8:Q8"/>
    <mergeCell ref="S8:Y8"/>
    <mergeCell ref="B6:O6"/>
    <mergeCell ref="B15:AA15"/>
    <mergeCell ref="B16:AA16"/>
    <mergeCell ref="B26:AA26"/>
    <mergeCell ref="B27:AA27"/>
    <mergeCell ref="B21:AA21"/>
    <mergeCell ref="B18:AA18"/>
    <mergeCell ref="B24:AA24"/>
    <mergeCell ref="B25:AA25"/>
  </mergeCells>
  <phoneticPr fontId="5" type="noConversion"/>
  <pageMargins left="0.39370078740157483" right="0.19685039370078741" top="0" bottom="0.47244094488188981" header="0.39370078740157483" footer="0.39370078740157483"/>
  <pageSetup paperSize="9" scale="94" orientation="portrait" blackAndWhite="1" r:id="rId1"/>
  <headerFooter alignWithMargins="0">
    <oddFooter>&amp;R&amp;"Arial,Fett"AZA-f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48" r:id="rId4" name="Check Box 20">
              <controlPr locked="0" defaultSize="0" autoFill="0" autoLine="0" autoPict="0">
                <anchor moveWithCells="1">
                  <from>
                    <xdr:col>29</xdr:col>
                    <xdr:colOff>333375</xdr:colOff>
                    <xdr:row>14</xdr:row>
                    <xdr:rowOff>0</xdr:rowOff>
                  </from>
                  <to>
                    <xdr:col>31</xdr:col>
                    <xdr:colOff>47625</xdr:colOff>
                    <xdr:row>14</xdr:row>
                    <xdr:rowOff>209550</xdr:rowOff>
                  </to>
                </anchor>
              </controlPr>
            </control>
          </mc:Choice>
        </mc:AlternateContent>
        <mc:AlternateContent xmlns:mc="http://schemas.openxmlformats.org/markup-compatibility/2006">
          <mc:Choice Requires="x14">
            <control shapeId="22549" r:id="rId5" name="Check Box 21">
              <controlPr locked="0" defaultSize="0" autoFill="0" autoLine="0" autoPict="0">
                <anchor moveWithCells="1">
                  <from>
                    <xdr:col>29</xdr:col>
                    <xdr:colOff>333375</xdr:colOff>
                    <xdr:row>15</xdr:row>
                    <xdr:rowOff>0</xdr:rowOff>
                  </from>
                  <to>
                    <xdr:col>31</xdr:col>
                    <xdr:colOff>47625</xdr:colOff>
                    <xdr:row>15</xdr:row>
                    <xdr:rowOff>209550</xdr:rowOff>
                  </to>
                </anchor>
              </controlPr>
            </control>
          </mc:Choice>
        </mc:AlternateContent>
        <mc:AlternateContent xmlns:mc="http://schemas.openxmlformats.org/markup-compatibility/2006">
          <mc:Choice Requires="x14">
            <control shapeId="22550" r:id="rId6" name="Check Box 22">
              <controlPr locked="0" defaultSize="0" autoFill="0" autoLine="0" autoPict="0">
                <anchor moveWithCells="1">
                  <from>
                    <xdr:col>29</xdr:col>
                    <xdr:colOff>333375</xdr:colOff>
                    <xdr:row>16</xdr:row>
                    <xdr:rowOff>0</xdr:rowOff>
                  </from>
                  <to>
                    <xdr:col>31</xdr:col>
                    <xdr:colOff>47625</xdr:colOff>
                    <xdr:row>16</xdr:row>
                    <xdr:rowOff>209550</xdr:rowOff>
                  </to>
                </anchor>
              </controlPr>
            </control>
          </mc:Choice>
        </mc:AlternateContent>
        <mc:AlternateContent xmlns:mc="http://schemas.openxmlformats.org/markup-compatibility/2006">
          <mc:Choice Requires="x14">
            <control shapeId="22551" r:id="rId7" name="Check Box 23">
              <controlPr locked="0" defaultSize="0" autoFill="0" autoLine="0" autoPict="0">
                <anchor moveWithCells="1">
                  <from>
                    <xdr:col>29</xdr:col>
                    <xdr:colOff>333375</xdr:colOff>
                    <xdr:row>17</xdr:row>
                    <xdr:rowOff>0</xdr:rowOff>
                  </from>
                  <to>
                    <xdr:col>31</xdr:col>
                    <xdr:colOff>47625</xdr:colOff>
                    <xdr:row>17</xdr:row>
                    <xdr:rowOff>209550</xdr:rowOff>
                  </to>
                </anchor>
              </controlPr>
            </control>
          </mc:Choice>
        </mc:AlternateContent>
        <mc:AlternateContent xmlns:mc="http://schemas.openxmlformats.org/markup-compatibility/2006">
          <mc:Choice Requires="x14">
            <control shapeId="22552" r:id="rId8" name="Check Box 24">
              <controlPr locked="0" defaultSize="0" autoFill="0" autoLine="0" autoPict="0">
                <anchor moveWithCells="1">
                  <from>
                    <xdr:col>29</xdr:col>
                    <xdr:colOff>333375</xdr:colOff>
                    <xdr:row>18</xdr:row>
                    <xdr:rowOff>0</xdr:rowOff>
                  </from>
                  <to>
                    <xdr:col>31</xdr:col>
                    <xdr:colOff>47625</xdr:colOff>
                    <xdr:row>18</xdr:row>
                    <xdr:rowOff>209550</xdr:rowOff>
                  </to>
                </anchor>
              </controlPr>
            </control>
          </mc:Choice>
        </mc:AlternateContent>
        <mc:AlternateContent xmlns:mc="http://schemas.openxmlformats.org/markup-compatibility/2006">
          <mc:Choice Requires="x14">
            <control shapeId="22553" r:id="rId9" name="Check Box 25">
              <controlPr locked="0" defaultSize="0" autoFill="0" autoLine="0" autoPict="0">
                <anchor moveWithCells="1">
                  <from>
                    <xdr:col>29</xdr:col>
                    <xdr:colOff>333375</xdr:colOff>
                    <xdr:row>19</xdr:row>
                    <xdr:rowOff>0</xdr:rowOff>
                  </from>
                  <to>
                    <xdr:col>31</xdr:col>
                    <xdr:colOff>47625</xdr:colOff>
                    <xdr:row>19</xdr:row>
                    <xdr:rowOff>209550</xdr:rowOff>
                  </to>
                </anchor>
              </controlPr>
            </control>
          </mc:Choice>
        </mc:AlternateContent>
        <mc:AlternateContent xmlns:mc="http://schemas.openxmlformats.org/markup-compatibility/2006">
          <mc:Choice Requires="x14">
            <control shapeId="22554" r:id="rId10" name="Check Box 26">
              <controlPr locked="0" defaultSize="0" autoFill="0" autoLine="0" autoPict="0">
                <anchor moveWithCells="1">
                  <from>
                    <xdr:col>29</xdr:col>
                    <xdr:colOff>333375</xdr:colOff>
                    <xdr:row>20</xdr:row>
                    <xdr:rowOff>0</xdr:rowOff>
                  </from>
                  <to>
                    <xdr:col>31</xdr:col>
                    <xdr:colOff>47625</xdr:colOff>
                    <xdr:row>20</xdr:row>
                    <xdr:rowOff>209550</xdr:rowOff>
                  </to>
                </anchor>
              </controlPr>
            </control>
          </mc:Choice>
        </mc:AlternateContent>
        <mc:AlternateContent xmlns:mc="http://schemas.openxmlformats.org/markup-compatibility/2006">
          <mc:Choice Requires="x14">
            <control shapeId="22706" r:id="rId11" name="Check Box 178">
              <controlPr locked="0" defaultSize="0" autoFill="0" autoLine="0" autoPict="0">
                <anchor moveWithCells="1">
                  <from>
                    <xdr:col>29</xdr:col>
                    <xdr:colOff>333375</xdr:colOff>
                    <xdr:row>21</xdr:row>
                    <xdr:rowOff>0</xdr:rowOff>
                  </from>
                  <to>
                    <xdr:col>31</xdr:col>
                    <xdr:colOff>47625</xdr:colOff>
                    <xdr:row>21</xdr:row>
                    <xdr:rowOff>209550</xdr:rowOff>
                  </to>
                </anchor>
              </controlPr>
            </control>
          </mc:Choice>
        </mc:AlternateContent>
        <mc:AlternateContent xmlns:mc="http://schemas.openxmlformats.org/markup-compatibility/2006">
          <mc:Choice Requires="x14">
            <control shapeId="22707" r:id="rId12" name="Check Box 179">
              <controlPr locked="0" defaultSize="0" autoFill="0" autoLine="0" autoPict="0">
                <anchor moveWithCells="1">
                  <from>
                    <xdr:col>29</xdr:col>
                    <xdr:colOff>333375</xdr:colOff>
                    <xdr:row>22</xdr:row>
                    <xdr:rowOff>0</xdr:rowOff>
                  </from>
                  <to>
                    <xdr:col>31</xdr:col>
                    <xdr:colOff>47625</xdr:colOff>
                    <xdr:row>22</xdr:row>
                    <xdr:rowOff>209550</xdr:rowOff>
                  </to>
                </anchor>
              </controlPr>
            </control>
          </mc:Choice>
        </mc:AlternateContent>
        <mc:AlternateContent xmlns:mc="http://schemas.openxmlformats.org/markup-compatibility/2006">
          <mc:Choice Requires="x14">
            <control shapeId="22708" r:id="rId13" name="Check Box 180">
              <controlPr locked="0" defaultSize="0" autoFill="0" autoLine="0" autoPict="0">
                <anchor moveWithCells="1">
                  <from>
                    <xdr:col>29</xdr:col>
                    <xdr:colOff>333375</xdr:colOff>
                    <xdr:row>23</xdr:row>
                    <xdr:rowOff>0</xdr:rowOff>
                  </from>
                  <to>
                    <xdr:col>31</xdr:col>
                    <xdr:colOff>47625</xdr:colOff>
                    <xdr:row>23</xdr:row>
                    <xdr:rowOff>209550</xdr:rowOff>
                  </to>
                </anchor>
              </controlPr>
            </control>
          </mc:Choice>
        </mc:AlternateContent>
        <mc:AlternateContent xmlns:mc="http://schemas.openxmlformats.org/markup-compatibility/2006">
          <mc:Choice Requires="x14">
            <control shapeId="22709" r:id="rId14" name="Check Box 181">
              <controlPr locked="0" defaultSize="0" autoFill="0" autoLine="0" autoPict="0">
                <anchor moveWithCells="1">
                  <from>
                    <xdr:col>29</xdr:col>
                    <xdr:colOff>333375</xdr:colOff>
                    <xdr:row>24</xdr:row>
                    <xdr:rowOff>0</xdr:rowOff>
                  </from>
                  <to>
                    <xdr:col>31</xdr:col>
                    <xdr:colOff>47625</xdr:colOff>
                    <xdr:row>24</xdr:row>
                    <xdr:rowOff>209550</xdr:rowOff>
                  </to>
                </anchor>
              </controlPr>
            </control>
          </mc:Choice>
        </mc:AlternateContent>
        <mc:AlternateContent xmlns:mc="http://schemas.openxmlformats.org/markup-compatibility/2006">
          <mc:Choice Requires="x14">
            <control shapeId="22710" r:id="rId15" name="Check Box 182">
              <controlPr locked="0" defaultSize="0" autoFill="0" autoLine="0" autoPict="0">
                <anchor moveWithCells="1">
                  <from>
                    <xdr:col>29</xdr:col>
                    <xdr:colOff>333375</xdr:colOff>
                    <xdr:row>25</xdr:row>
                    <xdr:rowOff>0</xdr:rowOff>
                  </from>
                  <to>
                    <xdr:col>31</xdr:col>
                    <xdr:colOff>47625</xdr:colOff>
                    <xdr:row>25</xdr:row>
                    <xdr:rowOff>209550</xdr:rowOff>
                  </to>
                </anchor>
              </controlPr>
            </control>
          </mc:Choice>
        </mc:AlternateContent>
        <mc:AlternateContent xmlns:mc="http://schemas.openxmlformats.org/markup-compatibility/2006">
          <mc:Choice Requires="x14">
            <control shapeId="22711" r:id="rId16" name="Check Box 183">
              <controlPr locked="0" defaultSize="0" autoFill="0" autoLine="0" autoPict="0">
                <anchor moveWithCells="1">
                  <from>
                    <xdr:col>29</xdr:col>
                    <xdr:colOff>333375</xdr:colOff>
                    <xdr:row>26</xdr:row>
                    <xdr:rowOff>0</xdr:rowOff>
                  </from>
                  <to>
                    <xdr:col>31</xdr:col>
                    <xdr:colOff>47625</xdr:colOff>
                    <xdr:row>26</xdr:row>
                    <xdr:rowOff>209550</xdr:rowOff>
                  </to>
                </anchor>
              </controlPr>
            </control>
          </mc:Choice>
        </mc:AlternateContent>
        <mc:AlternateContent xmlns:mc="http://schemas.openxmlformats.org/markup-compatibility/2006">
          <mc:Choice Requires="x14">
            <control shapeId="22712" r:id="rId17" name="Check Box 184">
              <controlPr locked="0" defaultSize="0" autoFill="0" autoLine="0" autoPict="0">
                <anchor moveWithCells="1">
                  <from>
                    <xdr:col>29</xdr:col>
                    <xdr:colOff>333375</xdr:colOff>
                    <xdr:row>27</xdr:row>
                    <xdr:rowOff>0</xdr:rowOff>
                  </from>
                  <to>
                    <xdr:col>31</xdr:col>
                    <xdr:colOff>47625</xdr:colOff>
                    <xdr:row>27</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8">
    <pageSetUpPr autoPageBreaks="0" fitToPage="1"/>
  </sheetPr>
  <dimension ref="A1:AI40"/>
  <sheetViews>
    <sheetView showGridLines="0" showRowColHeaders="0" showOutlineSymbols="0" showWhiteSpace="0" view="pageLayout" zoomScaleNormal="100" zoomScaleSheetLayoutView="100" workbookViewId="0">
      <selection activeCell="B22" sqref="B22:AG22"/>
    </sheetView>
  </sheetViews>
  <sheetFormatPr baseColWidth="10" defaultColWidth="11.42578125" defaultRowHeight="12.75"/>
  <cols>
    <col min="1" max="1" width="5.5703125" style="24" customWidth="1"/>
    <col min="2" max="32" width="2.5703125" style="24" customWidth="1"/>
    <col min="33" max="33" width="4.42578125" style="24" customWidth="1"/>
    <col min="34" max="34" width="4.140625" style="24" customWidth="1"/>
    <col min="35" max="35" width="5.5703125" style="24" customWidth="1"/>
    <col min="36" max="16384" width="11.42578125" style="24"/>
  </cols>
  <sheetData>
    <row r="1" spans="2:35" s="28" customFormat="1" ht="40.5" customHeight="1">
      <c r="B1" s="29"/>
      <c r="C1" s="24"/>
      <c r="D1" s="25"/>
      <c r="E1" s="25"/>
      <c r="F1" s="25"/>
      <c r="G1" s="25"/>
      <c r="H1" s="25"/>
      <c r="I1" s="25"/>
      <c r="J1" s="25"/>
      <c r="K1" s="25"/>
      <c r="L1" s="25"/>
      <c r="M1" s="26"/>
      <c r="N1" s="26"/>
      <c r="O1" s="26"/>
      <c r="P1" s="26"/>
      <c r="Q1" s="26"/>
      <c r="R1" s="26"/>
      <c r="S1" s="26"/>
      <c r="T1" s="25"/>
      <c r="U1" s="25"/>
      <c r="V1" s="25"/>
      <c r="W1" s="25"/>
      <c r="X1" s="23"/>
      <c r="Y1" s="26"/>
      <c r="Z1" s="26"/>
      <c r="AA1" s="26"/>
      <c r="AB1" s="26"/>
      <c r="AC1" s="26"/>
      <c r="AD1" s="26"/>
      <c r="AE1" s="23"/>
      <c r="AF1" s="26"/>
      <c r="AG1" s="27"/>
      <c r="AH1" s="25"/>
      <c r="AI1" s="24"/>
    </row>
    <row r="2" spans="2:35" s="2" customFormat="1" ht="19.899999999999999" customHeight="1">
      <c r="B2" s="387" t="s">
        <v>225</v>
      </c>
    </row>
    <row r="3" spans="2:35" s="2" customFormat="1" ht="3.6" customHeight="1">
      <c r="B3" s="158"/>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row>
    <row r="4" spans="2:35" ht="10.15" customHeight="1">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2:35" ht="16.149999999999999" customHeight="1">
      <c r="B5" s="500" t="s">
        <v>341</v>
      </c>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2"/>
      <c r="AI5" s="2"/>
    </row>
    <row r="6" spans="2:35" ht="16.149999999999999" customHeight="1">
      <c r="B6" s="500"/>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2"/>
      <c r="AI6" s="2"/>
    </row>
    <row r="7" spans="2:35" ht="16.149999999999999" customHeight="1">
      <c r="B7" s="181"/>
      <c r="C7" s="181"/>
      <c r="D7" s="66"/>
      <c r="E7" s="66"/>
      <c r="F7" s="66"/>
      <c r="G7" s="66"/>
      <c r="H7" s="66"/>
      <c r="I7" s="66"/>
      <c r="J7" s="66"/>
      <c r="K7" s="66"/>
      <c r="L7" s="66"/>
      <c r="AE7" s="2"/>
      <c r="AF7" s="2"/>
      <c r="AG7" s="2"/>
      <c r="AH7" s="2"/>
      <c r="AI7" s="2"/>
    </row>
    <row r="8" spans="2:35" ht="13.15" customHeight="1">
      <c r="B8" s="501" t="s">
        <v>233</v>
      </c>
      <c r="C8" s="501"/>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row>
    <row r="9" spans="2:35" ht="16.149999999999999" customHeight="1">
      <c r="B9" s="501"/>
      <c r="C9" s="501"/>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2"/>
      <c r="AI9" s="2"/>
    </row>
    <row r="10" spans="2:35" ht="16.149999999999999" customHeight="1">
      <c r="B10" s="501"/>
      <c r="C10" s="501"/>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2"/>
      <c r="AI10" s="2"/>
    </row>
    <row r="11" spans="2:35" ht="16.149999999999999" customHeight="1">
      <c r="B11" s="501"/>
      <c r="C11" s="501"/>
      <c r="D11" s="501"/>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2"/>
      <c r="AI11" s="2"/>
    </row>
    <row r="12" spans="2:35" ht="13.15" customHeight="1">
      <c r="B12" s="501"/>
      <c r="C12" s="501"/>
      <c r="D12" s="501"/>
      <c r="E12" s="501"/>
      <c r="F12" s="501"/>
      <c r="G12" s="501"/>
      <c r="H12" s="501"/>
      <c r="I12" s="501"/>
      <c r="J12" s="501"/>
      <c r="K12" s="501"/>
      <c r="L12" s="501"/>
      <c r="M12" s="501"/>
      <c r="N12" s="501"/>
      <c r="O12" s="501"/>
      <c r="P12" s="501"/>
      <c r="Q12" s="501"/>
      <c r="R12" s="501"/>
      <c r="S12" s="501"/>
      <c r="T12" s="501"/>
      <c r="U12" s="501"/>
      <c r="V12" s="501"/>
      <c r="W12" s="501"/>
      <c r="X12" s="501"/>
      <c r="Y12" s="501"/>
      <c r="Z12" s="501"/>
      <c r="AA12" s="501"/>
      <c r="AB12" s="501"/>
      <c r="AC12" s="501"/>
      <c r="AD12" s="501"/>
      <c r="AE12" s="501"/>
      <c r="AF12" s="501"/>
      <c r="AG12" s="501"/>
      <c r="AH12" s="2"/>
      <c r="AI12" s="2"/>
    </row>
    <row r="13" spans="2:35">
      <c r="B13" s="501"/>
      <c r="C13" s="501"/>
      <c r="D13" s="501"/>
      <c r="E13" s="501"/>
      <c r="F13" s="501"/>
      <c r="G13" s="501"/>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2"/>
      <c r="AI13" s="2"/>
    </row>
    <row r="14" spans="2:35">
      <c r="B14" s="501"/>
      <c r="C14" s="501"/>
      <c r="D14" s="501"/>
      <c r="E14" s="501"/>
      <c r="F14" s="501"/>
      <c r="G14" s="501"/>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2"/>
      <c r="AI14" s="2"/>
    </row>
    <row r="15" spans="2:35" ht="19.149999999999999" customHeight="1">
      <c r="B15" s="501"/>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2"/>
      <c r="AI15" s="2"/>
    </row>
    <row r="16" spans="2:35" ht="26.45" customHeight="1">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row>
    <row r="17" spans="1:34" ht="26.45" customHeight="1">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row>
    <row r="18" spans="1:34">
      <c r="B18" s="498" t="s">
        <v>219</v>
      </c>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row>
    <row r="19" spans="1:34">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row>
    <row r="20" spans="1:34">
      <c r="B20" s="498"/>
      <c r="C20" s="498"/>
      <c r="D20" s="498"/>
      <c r="E20" s="498"/>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row>
    <row r="21" spans="1:34" ht="8.4499999999999993" customHeight="1">
      <c r="B21" s="498"/>
      <c r="C21" s="498"/>
      <c r="D21" s="498"/>
      <c r="E21" s="498"/>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row>
    <row r="22" spans="1:34" ht="37.9" customHeight="1">
      <c r="B22" s="455"/>
      <c r="C22" s="456"/>
      <c r="D22" s="456"/>
      <c r="E22" s="456"/>
      <c r="F22" s="456"/>
      <c r="G22" s="456"/>
      <c r="H22" s="456"/>
      <c r="I22" s="456"/>
      <c r="J22" s="456"/>
      <c r="K22" s="456"/>
      <c r="L22" s="456"/>
      <c r="M22" s="456"/>
      <c r="N22" s="456"/>
      <c r="O22" s="456"/>
      <c r="P22" s="456"/>
      <c r="Q22" s="456"/>
      <c r="R22" s="456"/>
      <c r="S22" s="456"/>
      <c r="T22" s="456"/>
      <c r="U22" s="456"/>
      <c r="V22" s="456"/>
      <c r="W22" s="456"/>
      <c r="X22" s="456"/>
      <c r="Y22" s="456"/>
      <c r="Z22" s="464"/>
      <c r="AA22" s="464"/>
      <c r="AB22" s="464"/>
      <c r="AC22" s="464"/>
      <c r="AD22" s="464"/>
      <c r="AE22" s="464"/>
      <c r="AF22" s="464"/>
      <c r="AG22" s="465"/>
    </row>
    <row r="23" spans="1:34" ht="26.45" customHeight="1">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row>
    <row r="24" spans="1:34" ht="27.2" customHeight="1">
      <c r="B24" s="376"/>
      <c r="C24" s="376"/>
      <c r="D24" s="376"/>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row>
    <row r="25" spans="1:34" ht="26.45" customHeight="1">
      <c r="B25" s="496" t="s">
        <v>359</v>
      </c>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row>
    <row r="26" spans="1:34">
      <c r="B26" s="418" t="s">
        <v>272</v>
      </c>
      <c r="C26" s="403"/>
      <c r="D26" s="403"/>
      <c r="E26" s="404"/>
      <c r="F26" s="403"/>
      <c r="G26" s="56"/>
      <c r="H26" s="405"/>
      <c r="I26" s="56"/>
      <c r="J26" s="404"/>
      <c r="K26" s="404"/>
      <c r="L26" s="404"/>
      <c r="M26" s="403"/>
      <c r="N26" s="62"/>
      <c r="O26" s="406"/>
      <c r="P26" s="375"/>
      <c r="Q26" s="375"/>
      <c r="R26" s="375"/>
      <c r="S26" s="375"/>
      <c r="T26" s="375"/>
      <c r="U26" s="375"/>
      <c r="V26" s="375"/>
      <c r="W26" s="375"/>
      <c r="X26" s="375"/>
      <c r="Y26" s="375"/>
      <c r="Z26" s="375"/>
      <c r="AA26" s="375"/>
      <c r="AB26" s="375"/>
      <c r="AC26" s="62"/>
      <c r="AD26" s="62"/>
      <c r="AE26" s="62"/>
      <c r="AF26" s="407"/>
    </row>
    <row r="27" spans="1:34" ht="4.5" customHeight="1">
      <c r="A27" s="378"/>
      <c r="B27" s="402"/>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row>
    <row r="28" spans="1:34">
      <c r="B28" s="402" t="s">
        <v>273</v>
      </c>
      <c r="C28" s="408"/>
      <c r="D28" s="408"/>
      <c r="E28" s="408"/>
      <c r="F28" s="408"/>
      <c r="G28" s="408"/>
      <c r="H28" s="408"/>
      <c r="I28" s="408"/>
      <c r="J28" s="408"/>
      <c r="K28" s="408"/>
      <c r="L28" s="408"/>
      <c r="M28" s="408"/>
      <c r="N28" s="408"/>
      <c r="O28" s="408"/>
      <c r="P28" s="408"/>
      <c r="Q28" s="408"/>
      <c r="R28" s="408"/>
      <c r="U28" s="408"/>
      <c r="V28" s="408"/>
      <c r="W28" s="408"/>
      <c r="X28" s="408"/>
      <c r="Y28" s="408"/>
      <c r="Z28" s="408"/>
      <c r="AA28" s="408"/>
      <c r="AB28" s="408"/>
      <c r="AC28" s="408"/>
      <c r="AD28" s="408"/>
      <c r="AE28" s="408"/>
      <c r="AF28" s="408"/>
      <c r="AG28" s="408"/>
      <c r="AH28" s="408"/>
    </row>
    <row r="29" spans="1:34">
      <c r="B29" s="409"/>
      <c r="C29" s="410" t="s">
        <v>274</v>
      </c>
      <c r="D29" s="411"/>
      <c r="E29" s="409"/>
      <c r="F29" s="409"/>
      <c r="G29" s="409"/>
      <c r="H29" s="409"/>
      <c r="I29" s="409"/>
      <c r="J29" s="409"/>
      <c r="K29" s="409"/>
      <c r="L29" s="409"/>
      <c r="M29" s="409"/>
      <c r="N29" s="409"/>
      <c r="O29" s="409"/>
      <c r="P29" s="409"/>
      <c r="Q29" s="409"/>
      <c r="R29" s="415"/>
      <c r="S29" s="416"/>
      <c r="T29" s="416"/>
      <c r="U29" s="409"/>
      <c r="V29" s="412" t="s">
        <v>275</v>
      </c>
      <c r="W29" s="409"/>
      <c r="X29" s="409"/>
      <c r="Y29" s="409"/>
      <c r="Z29" s="409"/>
      <c r="AA29" s="409"/>
      <c r="AB29" s="409"/>
      <c r="AC29" s="409"/>
      <c r="AD29" s="409"/>
      <c r="AE29" s="409"/>
      <c r="AF29" s="409"/>
      <c r="AG29" s="409"/>
      <c r="AH29" s="417"/>
    </row>
    <row r="30" spans="1:34">
      <c r="B30" s="409"/>
      <c r="C30" s="410" t="s">
        <v>276</v>
      </c>
      <c r="D30" s="411"/>
      <c r="E30" s="409"/>
      <c r="F30" s="409"/>
      <c r="G30" s="409"/>
      <c r="H30" s="409"/>
      <c r="I30" s="409"/>
      <c r="J30" s="409"/>
      <c r="K30" s="409"/>
      <c r="L30" s="409"/>
      <c r="M30" s="409"/>
      <c r="N30" s="409"/>
      <c r="O30" s="409"/>
      <c r="P30" s="409"/>
      <c r="Q30" s="409"/>
      <c r="R30" s="409"/>
      <c r="S30" s="416"/>
      <c r="T30" s="416"/>
      <c r="U30" s="409"/>
      <c r="V30" s="412" t="s">
        <v>277</v>
      </c>
      <c r="W30" s="409"/>
      <c r="X30" s="409"/>
      <c r="Y30" s="409"/>
      <c r="Z30" s="409"/>
      <c r="AA30" s="409"/>
      <c r="AB30" s="409"/>
      <c r="AC30" s="409"/>
      <c r="AD30" s="409"/>
      <c r="AE30" s="409"/>
      <c r="AF30" s="409"/>
      <c r="AG30" s="409"/>
      <c r="AH30" s="417"/>
    </row>
    <row r="31" spans="1:34">
      <c r="B31" s="409"/>
      <c r="C31" s="410" t="s">
        <v>278</v>
      </c>
      <c r="D31" s="411"/>
      <c r="E31" s="409"/>
      <c r="F31" s="409"/>
      <c r="G31" s="409"/>
      <c r="H31" s="409"/>
      <c r="I31" s="409"/>
      <c r="J31" s="409"/>
      <c r="K31" s="409"/>
      <c r="L31" s="409"/>
      <c r="M31" s="409"/>
      <c r="N31" s="409"/>
      <c r="O31" s="409"/>
      <c r="P31" s="409"/>
      <c r="Q31" s="409"/>
      <c r="R31" s="409"/>
      <c r="S31" s="416"/>
      <c r="T31" s="416"/>
      <c r="U31" s="409"/>
      <c r="V31" s="412" t="s">
        <v>279</v>
      </c>
      <c r="W31" s="409"/>
      <c r="X31" s="409"/>
      <c r="Y31" s="409"/>
      <c r="Z31" s="409"/>
      <c r="AA31" s="409"/>
      <c r="AB31" s="409"/>
      <c r="AC31" s="409"/>
      <c r="AD31" s="409"/>
      <c r="AE31" s="409"/>
      <c r="AF31" s="409"/>
      <c r="AG31" s="409"/>
      <c r="AH31" s="417"/>
    </row>
    <row r="32" spans="1:34">
      <c r="B32" s="409"/>
      <c r="C32" s="410" t="s">
        <v>280</v>
      </c>
      <c r="D32" s="411"/>
      <c r="E32" s="409"/>
      <c r="F32" s="409"/>
      <c r="G32" s="409"/>
      <c r="H32" s="409"/>
      <c r="I32" s="409"/>
      <c r="J32" s="409"/>
      <c r="K32" s="409"/>
      <c r="L32" s="409"/>
      <c r="M32" s="409"/>
      <c r="N32" s="409"/>
      <c r="O32" s="409"/>
      <c r="P32" s="409"/>
      <c r="Q32" s="409"/>
      <c r="R32" s="409"/>
      <c r="S32" s="416"/>
      <c r="T32" s="416"/>
      <c r="U32" s="409"/>
      <c r="V32" s="412" t="s">
        <v>281</v>
      </c>
      <c r="W32" s="409"/>
      <c r="X32" s="409"/>
      <c r="Y32" s="409"/>
      <c r="Z32" s="409"/>
      <c r="AA32" s="409"/>
      <c r="AB32" s="409"/>
      <c r="AC32" s="409"/>
      <c r="AD32" s="409"/>
      <c r="AE32" s="409"/>
      <c r="AF32" s="409"/>
      <c r="AG32" s="409"/>
      <c r="AH32" s="417"/>
    </row>
    <row r="33" spans="2:34">
      <c r="B33" s="409"/>
      <c r="C33" s="410" t="s">
        <v>282</v>
      </c>
      <c r="D33" s="411"/>
      <c r="E33" s="409"/>
      <c r="F33" s="409"/>
      <c r="G33" s="409"/>
      <c r="H33" s="409"/>
      <c r="I33" s="409"/>
      <c r="J33" s="409"/>
      <c r="K33" s="409"/>
      <c r="L33" s="409"/>
      <c r="M33" s="409"/>
      <c r="N33" s="409"/>
      <c r="O33" s="409"/>
      <c r="P33" s="409"/>
      <c r="Q33" s="409"/>
      <c r="R33" s="409"/>
      <c r="S33" s="416"/>
      <c r="T33" s="416"/>
      <c r="U33" s="409"/>
      <c r="V33" s="412" t="s">
        <v>283</v>
      </c>
      <c r="W33" s="409"/>
      <c r="X33" s="409"/>
      <c r="Y33" s="409"/>
      <c r="Z33" s="409"/>
      <c r="AA33" s="409"/>
      <c r="AB33" s="409"/>
      <c r="AC33" s="409"/>
      <c r="AD33" s="409"/>
      <c r="AE33" s="409"/>
      <c r="AF33" s="409"/>
      <c r="AG33" s="409"/>
      <c r="AH33" s="417"/>
    </row>
    <row r="34" spans="2:34">
      <c r="B34" s="409"/>
      <c r="C34" s="410" t="s">
        <v>284</v>
      </c>
      <c r="D34" s="411"/>
      <c r="E34" s="409"/>
      <c r="F34" s="409"/>
      <c r="G34" s="409"/>
      <c r="H34" s="409"/>
      <c r="I34" s="409"/>
      <c r="J34" s="409"/>
      <c r="K34" s="409"/>
      <c r="L34" s="409"/>
      <c r="M34" s="409"/>
      <c r="N34" s="409"/>
      <c r="O34" s="409"/>
      <c r="P34" s="409"/>
      <c r="Q34" s="409"/>
      <c r="R34" s="409"/>
      <c r="S34" s="416"/>
      <c r="T34" s="416"/>
      <c r="U34" s="409"/>
      <c r="V34" s="412" t="s">
        <v>285</v>
      </c>
      <c r="W34" s="409"/>
      <c r="X34" s="409"/>
      <c r="Y34" s="409"/>
      <c r="Z34" s="409"/>
      <c r="AA34" s="409"/>
      <c r="AB34" s="409"/>
      <c r="AC34" s="409"/>
      <c r="AD34" s="409"/>
      <c r="AE34" s="409"/>
      <c r="AF34" s="409"/>
      <c r="AG34" s="409"/>
      <c r="AH34" s="417"/>
    </row>
    <row r="35" spans="2:34">
      <c r="B35" s="413"/>
      <c r="C35" s="414"/>
      <c r="D35" s="414"/>
      <c r="E35" s="414"/>
      <c r="F35" s="414"/>
      <c r="G35" s="414"/>
      <c r="H35" s="414"/>
      <c r="I35" s="414"/>
      <c r="J35" s="414"/>
      <c r="K35" s="414"/>
      <c r="L35" s="414"/>
      <c r="M35" s="414"/>
      <c r="N35" s="414"/>
      <c r="O35" s="414"/>
      <c r="P35" s="414"/>
      <c r="Q35" s="414"/>
      <c r="R35" s="414"/>
      <c r="U35" s="414"/>
      <c r="V35" s="414"/>
      <c r="W35" s="414"/>
      <c r="X35" s="414"/>
      <c r="Y35" s="414"/>
      <c r="Z35" s="414"/>
      <c r="AA35" s="414"/>
      <c r="AB35" s="414"/>
      <c r="AC35" s="414"/>
      <c r="AD35" s="414"/>
      <c r="AE35" s="414"/>
      <c r="AF35" s="414"/>
      <c r="AG35" s="414"/>
      <c r="AH35" s="414"/>
    </row>
    <row r="36" spans="2:34">
      <c r="B36" s="413" t="s">
        <v>286</v>
      </c>
      <c r="C36" s="414"/>
      <c r="D36" s="414"/>
      <c r="E36" s="414"/>
      <c r="F36" s="414"/>
      <c r="G36" s="414"/>
      <c r="H36" s="414"/>
      <c r="I36" s="414"/>
      <c r="J36" s="414"/>
      <c r="K36" s="414"/>
      <c r="L36" s="414"/>
      <c r="M36" s="414"/>
      <c r="N36" s="414"/>
      <c r="O36" s="414"/>
      <c r="P36" s="414"/>
      <c r="Q36" s="414"/>
      <c r="R36" s="414"/>
      <c r="U36" s="414"/>
      <c r="V36" s="414"/>
      <c r="W36" s="414"/>
      <c r="X36" s="414"/>
      <c r="Y36" s="414"/>
      <c r="Z36" s="414"/>
      <c r="AA36" s="414"/>
      <c r="AB36" s="414"/>
      <c r="AC36" s="414"/>
      <c r="AD36" s="414"/>
      <c r="AE36" s="414"/>
      <c r="AF36" s="414"/>
      <c r="AG36" s="414"/>
      <c r="AH36" s="414"/>
    </row>
    <row r="37" spans="2:34">
      <c r="B37" s="409"/>
      <c r="C37" s="412" t="s">
        <v>287</v>
      </c>
      <c r="D37" s="409"/>
      <c r="E37" s="409"/>
      <c r="F37" s="409"/>
      <c r="G37" s="409"/>
      <c r="H37" s="409"/>
      <c r="I37" s="409"/>
      <c r="J37" s="409"/>
      <c r="K37" s="409"/>
      <c r="L37" s="409"/>
      <c r="M37" s="409"/>
      <c r="N37" s="409"/>
      <c r="O37" s="409"/>
      <c r="P37" s="409"/>
      <c r="Q37" s="409"/>
      <c r="R37" s="409"/>
      <c r="S37" s="416"/>
      <c r="T37" s="416"/>
      <c r="U37" s="409"/>
      <c r="V37" s="412" t="s">
        <v>288</v>
      </c>
      <c r="W37" s="409"/>
      <c r="X37" s="409"/>
      <c r="Y37" s="409"/>
      <c r="Z37" s="409"/>
      <c r="AA37" s="409"/>
      <c r="AB37" s="409"/>
      <c r="AC37" s="409"/>
      <c r="AD37" s="409"/>
      <c r="AE37" s="409"/>
      <c r="AF37" s="409"/>
      <c r="AG37" s="409"/>
      <c r="AH37" s="417"/>
    </row>
    <row r="38" spans="2:34">
      <c r="B38" s="409"/>
      <c r="C38" s="412" t="s">
        <v>289</v>
      </c>
      <c r="D38" s="409"/>
      <c r="E38" s="409"/>
      <c r="F38" s="409"/>
      <c r="G38" s="409"/>
      <c r="H38" s="409"/>
      <c r="I38" s="409"/>
      <c r="J38" s="409"/>
      <c r="K38" s="409"/>
      <c r="L38" s="409"/>
      <c r="M38" s="409"/>
      <c r="N38" s="409"/>
      <c r="O38" s="409"/>
      <c r="P38" s="409"/>
      <c r="Q38" s="409"/>
      <c r="R38" s="409"/>
      <c r="S38" s="416"/>
      <c r="T38" s="416"/>
      <c r="U38" s="409"/>
      <c r="V38" s="412" t="s">
        <v>290</v>
      </c>
      <c r="W38" s="409"/>
      <c r="X38" s="409"/>
      <c r="Y38" s="409"/>
      <c r="Z38" s="409"/>
      <c r="AA38" s="409"/>
      <c r="AB38" s="409"/>
      <c r="AC38" s="409"/>
      <c r="AD38" s="409"/>
      <c r="AE38" s="409"/>
      <c r="AF38" s="409"/>
      <c r="AG38" s="409"/>
      <c r="AH38" s="417"/>
    </row>
    <row r="39" spans="2:34">
      <c r="B39" s="409"/>
      <c r="C39" s="412" t="s">
        <v>291</v>
      </c>
      <c r="D39" s="409"/>
      <c r="E39" s="409"/>
      <c r="F39" s="409"/>
      <c r="G39" s="409"/>
      <c r="H39" s="409"/>
      <c r="I39" s="409"/>
      <c r="J39" s="409"/>
      <c r="K39" s="409"/>
      <c r="L39" s="409"/>
      <c r="M39" s="409"/>
      <c r="N39" s="409"/>
      <c r="O39" s="409"/>
      <c r="P39" s="409"/>
      <c r="Q39" s="409"/>
      <c r="R39" s="409"/>
      <c r="S39" s="416"/>
      <c r="T39" s="416"/>
      <c r="U39" s="409"/>
      <c r="V39" s="412" t="s">
        <v>292</v>
      </c>
      <c r="W39" s="409"/>
      <c r="X39" s="409"/>
      <c r="Y39" s="409"/>
      <c r="Z39" s="409"/>
      <c r="AA39" s="409"/>
      <c r="AB39" s="409"/>
      <c r="AC39" s="409"/>
      <c r="AD39" s="409"/>
      <c r="AE39" s="409"/>
      <c r="AF39" s="409"/>
      <c r="AG39" s="409"/>
      <c r="AH39" s="417"/>
    </row>
    <row r="40" spans="2:34">
      <c r="B40" s="409"/>
      <c r="C40" s="412" t="s">
        <v>293</v>
      </c>
      <c r="D40" s="409"/>
      <c r="E40" s="409"/>
      <c r="F40" s="409"/>
      <c r="G40" s="409"/>
      <c r="H40" s="409"/>
      <c r="I40" s="409"/>
      <c r="J40" s="409"/>
      <c r="K40" s="409"/>
      <c r="L40" s="409"/>
      <c r="M40" s="409"/>
      <c r="N40" s="409"/>
      <c r="O40" s="409"/>
      <c r="P40" s="409"/>
      <c r="Q40" s="409"/>
      <c r="R40" s="409"/>
      <c r="S40" s="416"/>
      <c r="T40" s="416"/>
      <c r="U40" s="409"/>
      <c r="V40" s="412" t="s">
        <v>294</v>
      </c>
      <c r="W40" s="409"/>
      <c r="X40" s="409"/>
      <c r="Y40" s="409"/>
      <c r="Z40" s="409"/>
      <c r="AA40" s="409"/>
      <c r="AB40" s="409"/>
      <c r="AC40" s="409"/>
      <c r="AD40" s="409"/>
      <c r="AE40" s="409"/>
      <c r="AF40" s="409"/>
      <c r="AG40" s="409"/>
      <c r="AH40" s="417"/>
    </row>
  </sheetData>
  <sheetProtection algorithmName="SHA-512" hashValue="LzBlL487pEa0rWD02XKNvhNTVO4zZ7QDmv5Ep1Sp6tB96/ES3PzsinrnzhywrLkZvW+Hpwla01QKYsPBXC7ctg==" saltValue="BQ4796FdTztn/eEPVKwaCQ==" spinCount="100000" sheet="1" objects="1" scenarios="1" selectLockedCells="1"/>
  <mergeCells count="6">
    <mergeCell ref="B25:AG25"/>
    <mergeCell ref="B18:AG21"/>
    <mergeCell ref="B22:AG22"/>
    <mergeCell ref="C3:AG3"/>
    <mergeCell ref="B5:AG6"/>
    <mergeCell ref="B8:AG15"/>
  </mergeCells>
  <pageMargins left="0.39370078740157483" right="0.59055118110236227" top="0.19685039370078741" bottom="0.78740157480314965" header="0.39370078740157483" footer="0.39370078740157483"/>
  <pageSetup paperSize="9" scale="95" orientation="portrait" blackAndWhite="1" r:id="rId1"/>
  <headerFooter>
    <oddFooter>&amp;R&amp;"Arial,Fett"AZA-f 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948" r:id="rId4" name="Check Box 108">
              <controlPr defaultSize="0" autoFill="0" autoLine="0" autoPict="0">
                <anchor moveWithCells="1">
                  <from>
                    <xdr:col>1</xdr:col>
                    <xdr:colOff>0</xdr:colOff>
                    <xdr:row>27</xdr:row>
                    <xdr:rowOff>123825</xdr:rowOff>
                  </from>
                  <to>
                    <xdr:col>2</xdr:col>
                    <xdr:colOff>47625</xdr:colOff>
                    <xdr:row>29</xdr:row>
                    <xdr:rowOff>47625</xdr:rowOff>
                  </to>
                </anchor>
              </controlPr>
            </control>
          </mc:Choice>
        </mc:AlternateContent>
        <mc:AlternateContent xmlns:mc="http://schemas.openxmlformats.org/markup-compatibility/2006">
          <mc:Choice Requires="x14">
            <control shapeId="35949" r:id="rId5" name="Check Box 109">
              <controlPr defaultSize="0" autoFill="0" autoLine="0" autoPict="0">
                <anchor moveWithCells="1">
                  <from>
                    <xdr:col>1</xdr:col>
                    <xdr:colOff>0</xdr:colOff>
                    <xdr:row>28</xdr:row>
                    <xdr:rowOff>123825</xdr:rowOff>
                  </from>
                  <to>
                    <xdr:col>2</xdr:col>
                    <xdr:colOff>47625</xdr:colOff>
                    <xdr:row>30</xdr:row>
                    <xdr:rowOff>47625</xdr:rowOff>
                  </to>
                </anchor>
              </controlPr>
            </control>
          </mc:Choice>
        </mc:AlternateContent>
        <mc:AlternateContent xmlns:mc="http://schemas.openxmlformats.org/markup-compatibility/2006">
          <mc:Choice Requires="x14">
            <control shapeId="35950" r:id="rId6" name="Check Box 110">
              <controlPr defaultSize="0" autoFill="0" autoLine="0" autoPict="0">
                <anchor moveWithCells="1">
                  <from>
                    <xdr:col>1</xdr:col>
                    <xdr:colOff>0</xdr:colOff>
                    <xdr:row>29</xdr:row>
                    <xdr:rowOff>123825</xdr:rowOff>
                  </from>
                  <to>
                    <xdr:col>2</xdr:col>
                    <xdr:colOff>47625</xdr:colOff>
                    <xdr:row>31</xdr:row>
                    <xdr:rowOff>47625</xdr:rowOff>
                  </to>
                </anchor>
              </controlPr>
            </control>
          </mc:Choice>
        </mc:AlternateContent>
        <mc:AlternateContent xmlns:mc="http://schemas.openxmlformats.org/markup-compatibility/2006">
          <mc:Choice Requires="x14">
            <control shapeId="35951" r:id="rId7" name="Check Box 111">
              <controlPr defaultSize="0" autoFill="0" autoLine="0" autoPict="0">
                <anchor moveWithCells="1">
                  <from>
                    <xdr:col>1</xdr:col>
                    <xdr:colOff>0</xdr:colOff>
                    <xdr:row>30</xdr:row>
                    <xdr:rowOff>123825</xdr:rowOff>
                  </from>
                  <to>
                    <xdr:col>2</xdr:col>
                    <xdr:colOff>47625</xdr:colOff>
                    <xdr:row>32</xdr:row>
                    <xdr:rowOff>47625</xdr:rowOff>
                  </to>
                </anchor>
              </controlPr>
            </control>
          </mc:Choice>
        </mc:AlternateContent>
        <mc:AlternateContent xmlns:mc="http://schemas.openxmlformats.org/markup-compatibility/2006">
          <mc:Choice Requires="x14">
            <control shapeId="35952" r:id="rId8" name="Check Box 112">
              <controlPr defaultSize="0" autoFill="0" autoLine="0" autoPict="0">
                <anchor moveWithCells="1">
                  <from>
                    <xdr:col>1</xdr:col>
                    <xdr:colOff>0</xdr:colOff>
                    <xdr:row>31</xdr:row>
                    <xdr:rowOff>123825</xdr:rowOff>
                  </from>
                  <to>
                    <xdr:col>2</xdr:col>
                    <xdr:colOff>47625</xdr:colOff>
                    <xdr:row>33</xdr:row>
                    <xdr:rowOff>47625</xdr:rowOff>
                  </to>
                </anchor>
              </controlPr>
            </control>
          </mc:Choice>
        </mc:AlternateContent>
        <mc:AlternateContent xmlns:mc="http://schemas.openxmlformats.org/markup-compatibility/2006">
          <mc:Choice Requires="x14">
            <control shapeId="35953" r:id="rId9" name="Check Box 113">
              <controlPr defaultSize="0" autoFill="0" autoLine="0" autoPict="0">
                <anchor moveWithCells="1">
                  <from>
                    <xdr:col>1</xdr:col>
                    <xdr:colOff>0</xdr:colOff>
                    <xdr:row>32</xdr:row>
                    <xdr:rowOff>114300</xdr:rowOff>
                  </from>
                  <to>
                    <xdr:col>2</xdr:col>
                    <xdr:colOff>47625</xdr:colOff>
                    <xdr:row>34</xdr:row>
                    <xdr:rowOff>47625</xdr:rowOff>
                  </to>
                </anchor>
              </controlPr>
            </control>
          </mc:Choice>
        </mc:AlternateContent>
        <mc:AlternateContent xmlns:mc="http://schemas.openxmlformats.org/markup-compatibility/2006">
          <mc:Choice Requires="x14">
            <control shapeId="35954" r:id="rId10" name="Check Box 114">
              <controlPr defaultSize="0" autoFill="0" autoLine="0" autoPict="0">
                <anchor moveWithCells="1">
                  <from>
                    <xdr:col>1</xdr:col>
                    <xdr:colOff>0</xdr:colOff>
                    <xdr:row>35</xdr:row>
                    <xdr:rowOff>114300</xdr:rowOff>
                  </from>
                  <to>
                    <xdr:col>2</xdr:col>
                    <xdr:colOff>47625</xdr:colOff>
                    <xdr:row>37</xdr:row>
                    <xdr:rowOff>47625</xdr:rowOff>
                  </to>
                </anchor>
              </controlPr>
            </control>
          </mc:Choice>
        </mc:AlternateContent>
        <mc:AlternateContent xmlns:mc="http://schemas.openxmlformats.org/markup-compatibility/2006">
          <mc:Choice Requires="x14">
            <control shapeId="35955" r:id="rId11" name="Check Box 115">
              <controlPr defaultSize="0" autoFill="0" autoLine="0" autoPict="0">
                <anchor moveWithCells="1">
                  <from>
                    <xdr:col>1</xdr:col>
                    <xdr:colOff>0</xdr:colOff>
                    <xdr:row>36</xdr:row>
                    <xdr:rowOff>114300</xdr:rowOff>
                  </from>
                  <to>
                    <xdr:col>2</xdr:col>
                    <xdr:colOff>47625</xdr:colOff>
                    <xdr:row>38</xdr:row>
                    <xdr:rowOff>47625</xdr:rowOff>
                  </to>
                </anchor>
              </controlPr>
            </control>
          </mc:Choice>
        </mc:AlternateContent>
        <mc:AlternateContent xmlns:mc="http://schemas.openxmlformats.org/markup-compatibility/2006">
          <mc:Choice Requires="x14">
            <control shapeId="35956" r:id="rId12" name="Check Box 116">
              <controlPr defaultSize="0" autoFill="0" autoLine="0" autoPict="0">
                <anchor moveWithCells="1">
                  <from>
                    <xdr:col>1</xdr:col>
                    <xdr:colOff>0</xdr:colOff>
                    <xdr:row>37</xdr:row>
                    <xdr:rowOff>114300</xdr:rowOff>
                  </from>
                  <to>
                    <xdr:col>2</xdr:col>
                    <xdr:colOff>47625</xdr:colOff>
                    <xdr:row>39</xdr:row>
                    <xdr:rowOff>47625</xdr:rowOff>
                  </to>
                </anchor>
              </controlPr>
            </control>
          </mc:Choice>
        </mc:AlternateContent>
        <mc:AlternateContent xmlns:mc="http://schemas.openxmlformats.org/markup-compatibility/2006">
          <mc:Choice Requires="x14">
            <control shapeId="35957" r:id="rId13" name="Check Box 117">
              <controlPr defaultSize="0" autoFill="0" autoLine="0" autoPict="0">
                <anchor moveWithCells="1">
                  <from>
                    <xdr:col>1</xdr:col>
                    <xdr:colOff>0</xdr:colOff>
                    <xdr:row>38</xdr:row>
                    <xdr:rowOff>104775</xdr:rowOff>
                  </from>
                  <to>
                    <xdr:col>2</xdr:col>
                    <xdr:colOff>47625</xdr:colOff>
                    <xdr:row>40</xdr:row>
                    <xdr:rowOff>47625</xdr:rowOff>
                  </to>
                </anchor>
              </controlPr>
            </control>
          </mc:Choice>
        </mc:AlternateContent>
        <mc:AlternateContent xmlns:mc="http://schemas.openxmlformats.org/markup-compatibility/2006">
          <mc:Choice Requires="x14">
            <control shapeId="35968" r:id="rId14" name="Check Box 128">
              <controlPr defaultSize="0" autoFill="0" autoLine="0" autoPict="0">
                <anchor moveWithCells="1">
                  <from>
                    <xdr:col>20</xdr:col>
                    <xdr:colOff>0</xdr:colOff>
                    <xdr:row>27</xdr:row>
                    <xdr:rowOff>123825</xdr:rowOff>
                  </from>
                  <to>
                    <xdr:col>21</xdr:col>
                    <xdr:colOff>47625</xdr:colOff>
                    <xdr:row>29</xdr:row>
                    <xdr:rowOff>47625</xdr:rowOff>
                  </to>
                </anchor>
              </controlPr>
            </control>
          </mc:Choice>
        </mc:AlternateContent>
        <mc:AlternateContent xmlns:mc="http://schemas.openxmlformats.org/markup-compatibility/2006">
          <mc:Choice Requires="x14">
            <control shapeId="35969" r:id="rId15" name="Check Box 129">
              <controlPr defaultSize="0" autoFill="0" autoLine="0" autoPict="0">
                <anchor moveWithCells="1">
                  <from>
                    <xdr:col>20</xdr:col>
                    <xdr:colOff>0</xdr:colOff>
                    <xdr:row>28</xdr:row>
                    <xdr:rowOff>123825</xdr:rowOff>
                  </from>
                  <to>
                    <xdr:col>21</xdr:col>
                    <xdr:colOff>47625</xdr:colOff>
                    <xdr:row>30</xdr:row>
                    <xdr:rowOff>47625</xdr:rowOff>
                  </to>
                </anchor>
              </controlPr>
            </control>
          </mc:Choice>
        </mc:AlternateContent>
        <mc:AlternateContent xmlns:mc="http://schemas.openxmlformats.org/markup-compatibility/2006">
          <mc:Choice Requires="x14">
            <control shapeId="35970" r:id="rId16" name="Check Box 130">
              <controlPr defaultSize="0" autoFill="0" autoLine="0" autoPict="0">
                <anchor moveWithCells="1">
                  <from>
                    <xdr:col>20</xdr:col>
                    <xdr:colOff>0</xdr:colOff>
                    <xdr:row>29</xdr:row>
                    <xdr:rowOff>123825</xdr:rowOff>
                  </from>
                  <to>
                    <xdr:col>21</xdr:col>
                    <xdr:colOff>47625</xdr:colOff>
                    <xdr:row>31</xdr:row>
                    <xdr:rowOff>47625</xdr:rowOff>
                  </to>
                </anchor>
              </controlPr>
            </control>
          </mc:Choice>
        </mc:AlternateContent>
        <mc:AlternateContent xmlns:mc="http://schemas.openxmlformats.org/markup-compatibility/2006">
          <mc:Choice Requires="x14">
            <control shapeId="35971" r:id="rId17" name="Check Box 131">
              <controlPr defaultSize="0" autoFill="0" autoLine="0" autoPict="0">
                <anchor moveWithCells="1">
                  <from>
                    <xdr:col>20</xdr:col>
                    <xdr:colOff>0</xdr:colOff>
                    <xdr:row>30</xdr:row>
                    <xdr:rowOff>123825</xdr:rowOff>
                  </from>
                  <to>
                    <xdr:col>21</xdr:col>
                    <xdr:colOff>47625</xdr:colOff>
                    <xdr:row>32</xdr:row>
                    <xdr:rowOff>47625</xdr:rowOff>
                  </to>
                </anchor>
              </controlPr>
            </control>
          </mc:Choice>
        </mc:AlternateContent>
        <mc:AlternateContent xmlns:mc="http://schemas.openxmlformats.org/markup-compatibility/2006">
          <mc:Choice Requires="x14">
            <control shapeId="35972" r:id="rId18" name="Check Box 132">
              <controlPr defaultSize="0" autoFill="0" autoLine="0" autoPict="0">
                <anchor moveWithCells="1">
                  <from>
                    <xdr:col>20</xdr:col>
                    <xdr:colOff>0</xdr:colOff>
                    <xdr:row>31</xdr:row>
                    <xdr:rowOff>123825</xdr:rowOff>
                  </from>
                  <to>
                    <xdr:col>21</xdr:col>
                    <xdr:colOff>47625</xdr:colOff>
                    <xdr:row>33</xdr:row>
                    <xdr:rowOff>47625</xdr:rowOff>
                  </to>
                </anchor>
              </controlPr>
            </control>
          </mc:Choice>
        </mc:AlternateContent>
        <mc:AlternateContent xmlns:mc="http://schemas.openxmlformats.org/markup-compatibility/2006">
          <mc:Choice Requires="x14">
            <control shapeId="35973" r:id="rId19" name="Check Box 133">
              <controlPr defaultSize="0" autoFill="0" autoLine="0" autoPict="0">
                <anchor moveWithCells="1">
                  <from>
                    <xdr:col>20</xdr:col>
                    <xdr:colOff>0</xdr:colOff>
                    <xdr:row>32</xdr:row>
                    <xdr:rowOff>114300</xdr:rowOff>
                  </from>
                  <to>
                    <xdr:col>21</xdr:col>
                    <xdr:colOff>47625</xdr:colOff>
                    <xdr:row>34</xdr:row>
                    <xdr:rowOff>47625</xdr:rowOff>
                  </to>
                </anchor>
              </controlPr>
            </control>
          </mc:Choice>
        </mc:AlternateContent>
        <mc:AlternateContent xmlns:mc="http://schemas.openxmlformats.org/markup-compatibility/2006">
          <mc:Choice Requires="x14">
            <control shapeId="35974" r:id="rId20" name="Check Box 134">
              <controlPr defaultSize="0" autoFill="0" autoLine="0" autoPict="0">
                <anchor moveWithCells="1">
                  <from>
                    <xdr:col>20</xdr:col>
                    <xdr:colOff>0</xdr:colOff>
                    <xdr:row>35</xdr:row>
                    <xdr:rowOff>114300</xdr:rowOff>
                  </from>
                  <to>
                    <xdr:col>21</xdr:col>
                    <xdr:colOff>47625</xdr:colOff>
                    <xdr:row>37</xdr:row>
                    <xdr:rowOff>47625</xdr:rowOff>
                  </to>
                </anchor>
              </controlPr>
            </control>
          </mc:Choice>
        </mc:AlternateContent>
        <mc:AlternateContent xmlns:mc="http://schemas.openxmlformats.org/markup-compatibility/2006">
          <mc:Choice Requires="x14">
            <control shapeId="35975" r:id="rId21" name="Check Box 135">
              <controlPr defaultSize="0" autoFill="0" autoLine="0" autoPict="0">
                <anchor moveWithCells="1">
                  <from>
                    <xdr:col>20</xdr:col>
                    <xdr:colOff>0</xdr:colOff>
                    <xdr:row>36</xdr:row>
                    <xdr:rowOff>114300</xdr:rowOff>
                  </from>
                  <to>
                    <xdr:col>21</xdr:col>
                    <xdr:colOff>47625</xdr:colOff>
                    <xdr:row>38</xdr:row>
                    <xdr:rowOff>47625</xdr:rowOff>
                  </to>
                </anchor>
              </controlPr>
            </control>
          </mc:Choice>
        </mc:AlternateContent>
        <mc:AlternateContent xmlns:mc="http://schemas.openxmlformats.org/markup-compatibility/2006">
          <mc:Choice Requires="x14">
            <control shapeId="35976" r:id="rId22" name="Check Box 136">
              <controlPr defaultSize="0" autoFill="0" autoLine="0" autoPict="0">
                <anchor moveWithCells="1">
                  <from>
                    <xdr:col>20</xdr:col>
                    <xdr:colOff>0</xdr:colOff>
                    <xdr:row>37</xdr:row>
                    <xdr:rowOff>114300</xdr:rowOff>
                  </from>
                  <to>
                    <xdr:col>21</xdr:col>
                    <xdr:colOff>47625</xdr:colOff>
                    <xdr:row>39</xdr:row>
                    <xdr:rowOff>47625</xdr:rowOff>
                  </to>
                </anchor>
              </controlPr>
            </control>
          </mc:Choice>
        </mc:AlternateContent>
        <mc:AlternateContent xmlns:mc="http://schemas.openxmlformats.org/markup-compatibility/2006">
          <mc:Choice Requires="x14">
            <control shapeId="35977" r:id="rId23" name="Check Box 137">
              <controlPr defaultSize="0" autoFill="0" autoLine="0" autoPict="0">
                <anchor moveWithCells="1">
                  <from>
                    <xdr:col>20</xdr:col>
                    <xdr:colOff>0</xdr:colOff>
                    <xdr:row>38</xdr:row>
                    <xdr:rowOff>104775</xdr:rowOff>
                  </from>
                  <to>
                    <xdr:col>21</xdr:col>
                    <xdr:colOff>47625</xdr:colOff>
                    <xdr:row>40</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autoPageBreaks="0" fitToPage="1"/>
  </sheetPr>
  <dimension ref="A1:O247"/>
  <sheetViews>
    <sheetView showGridLines="0" showRowColHeaders="0" showZeros="0" showOutlineSymbols="0" view="pageLayout" zoomScaleNormal="100" workbookViewId="0">
      <selection activeCell="J22" sqref="J22"/>
    </sheetView>
  </sheetViews>
  <sheetFormatPr baseColWidth="10" defaultColWidth="9.7109375" defaultRowHeight="12.75"/>
  <cols>
    <col min="1" max="1" width="5.42578125" style="71" customWidth="1"/>
    <col min="2" max="2" width="2.5703125" style="71" customWidth="1"/>
    <col min="3" max="3" width="4.5703125" style="71" customWidth="1"/>
    <col min="4" max="4" width="20.5703125" style="71" customWidth="1"/>
    <col min="5" max="5" width="3.42578125" style="71" customWidth="1"/>
    <col min="6" max="6" width="13.140625" style="71" customWidth="1"/>
    <col min="7" max="7" width="1.5703125" style="71" customWidth="1"/>
    <col min="8" max="8" width="13.85546875" style="71" customWidth="1"/>
    <col min="9" max="9" width="1.5703125" style="71" customWidth="1"/>
    <col min="10" max="10" width="13.85546875" style="71" customWidth="1"/>
    <col min="11" max="11" width="1.5703125" style="71" customWidth="1"/>
    <col min="12" max="12" width="13.85546875" style="71" customWidth="1"/>
    <col min="13" max="16384" width="9.7109375" style="71"/>
  </cols>
  <sheetData>
    <row r="1" spans="1:12" s="2" customFormat="1" ht="35.1" customHeight="1"/>
    <row r="2" spans="1:12" ht="21.2" customHeight="1">
      <c r="A2" s="23"/>
      <c r="B2" s="70" t="s">
        <v>150</v>
      </c>
      <c r="C2" s="70"/>
      <c r="H2" s="72"/>
      <c r="I2" s="66"/>
      <c r="J2" s="23"/>
      <c r="K2" s="23"/>
      <c r="L2" s="23"/>
    </row>
    <row r="3" spans="1:12" ht="8.4499999999999993" customHeight="1">
      <c r="A3" s="23"/>
      <c r="B3" s="70"/>
      <c r="C3" s="70"/>
      <c r="H3" s="72"/>
      <c r="I3" s="66"/>
      <c r="J3" s="23"/>
      <c r="K3" s="23"/>
      <c r="L3" s="23"/>
    </row>
    <row r="4" spans="1:12" s="180" customFormat="1" ht="19.899999999999999" customHeight="1">
      <c r="A4" s="67"/>
      <c r="B4" s="9" t="s">
        <v>53</v>
      </c>
      <c r="C4" s="9"/>
      <c r="D4" s="150"/>
      <c r="E4" s="14"/>
      <c r="F4" s="14"/>
      <c r="G4" s="251"/>
      <c r="H4" s="14"/>
      <c r="I4" s="149"/>
      <c r="J4" s="251"/>
      <c r="K4" s="149"/>
      <c r="L4" s="252"/>
    </row>
    <row r="5" spans="1:12" ht="19.899999999999999" customHeight="1">
      <c r="A5" s="23"/>
      <c r="B5" s="182"/>
      <c r="C5" s="195" t="s">
        <v>131</v>
      </c>
      <c r="D5" s="195"/>
      <c r="E5" s="195"/>
      <c r="F5" s="195"/>
      <c r="G5" s="196"/>
      <c r="H5" s="196"/>
      <c r="I5" s="196"/>
      <c r="J5" s="196"/>
      <c r="K5" s="196"/>
      <c r="L5" s="196"/>
    </row>
    <row r="6" spans="1:12" ht="3.2" customHeight="1">
      <c r="A6" s="23"/>
      <c r="B6" s="23"/>
      <c r="C6" s="23"/>
      <c r="D6" s="23"/>
      <c r="E6" s="23"/>
      <c r="F6" s="23"/>
      <c r="G6" s="23"/>
      <c r="H6" s="23"/>
      <c r="I6" s="23"/>
      <c r="J6" s="23"/>
      <c r="K6" s="149"/>
      <c r="L6" s="253"/>
    </row>
    <row r="7" spans="1:12" ht="19.899999999999999" customHeight="1">
      <c r="A7" s="23"/>
      <c r="B7" s="182"/>
      <c r="C7" s="195" t="s">
        <v>132</v>
      </c>
      <c r="D7" s="195"/>
      <c r="E7" s="195"/>
      <c r="F7" s="195"/>
      <c r="G7" s="196"/>
      <c r="H7" s="196"/>
      <c r="I7" s="196"/>
      <c r="J7" s="196"/>
      <c r="K7" s="196"/>
      <c r="L7" s="196"/>
    </row>
    <row r="8" spans="1:12" ht="3.2" customHeight="1">
      <c r="A8" s="23"/>
      <c r="B8" s="23"/>
      <c r="C8" s="23"/>
      <c r="D8" s="23"/>
      <c r="E8" s="23"/>
      <c r="F8" s="23"/>
      <c r="G8" s="23"/>
      <c r="H8" s="23"/>
      <c r="I8" s="23"/>
      <c r="J8" s="23"/>
      <c r="K8" s="23"/>
      <c r="L8" s="23"/>
    </row>
    <row r="9" spans="1:12" ht="19.899999999999999" customHeight="1">
      <c r="A9" s="23"/>
      <c r="B9" s="182"/>
      <c r="C9" s="195" t="s">
        <v>65</v>
      </c>
      <c r="D9" s="195"/>
      <c r="E9" s="195"/>
      <c r="F9" s="195"/>
      <c r="G9" s="196"/>
      <c r="H9" s="196"/>
      <c r="I9" s="229"/>
      <c r="J9" s="229"/>
      <c r="K9" s="230" t="s">
        <v>5</v>
      </c>
      <c r="L9" s="254"/>
    </row>
    <row r="10" spans="1:12" ht="11.45" customHeight="1">
      <c r="A10" s="23"/>
      <c r="B10" s="68"/>
      <c r="C10" s="68"/>
      <c r="D10" s="68"/>
      <c r="E10" s="68"/>
      <c r="F10" s="68"/>
      <c r="G10" s="68"/>
      <c r="H10" s="68"/>
      <c r="I10" s="68"/>
      <c r="J10" s="68"/>
      <c r="K10" s="68"/>
      <c r="L10" s="68"/>
    </row>
    <row r="11" spans="1:12" ht="11.45" customHeight="1">
      <c r="A11" s="23"/>
      <c r="B11" s="66"/>
      <c r="C11" s="66"/>
      <c r="D11" s="66"/>
      <c r="E11" s="66"/>
      <c r="F11" s="66"/>
      <c r="G11" s="66"/>
      <c r="H11" s="66"/>
      <c r="I11" s="66"/>
      <c r="J11" s="66"/>
      <c r="K11" s="66"/>
      <c r="L11" s="66"/>
    </row>
    <row r="12" spans="1:12" s="180" customFormat="1" ht="19.899999999999999" customHeight="1">
      <c r="A12" s="67"/>
      <c r="B12" s="9" t="s">
        <v>151</v>
      </c>
      <c r="C12" s="9"/>
      <c r="D12" s="150"/>
      <c r="E12" s="14"/>
      <c r="F12" s="14"/>
      <c r="G12" s="14"/>
      <c r="H12" s="195" t="s">
        <v>142</v>
      </c>
      <c r="I12" s="195"/>
      <c r="J12" s="195"/>
      <c r="K12" s="195" t="s">
        <v>143</v>
      </c>
      <c r="L12" s="195"/>
    </row>
    <row r="13" spans="1:12" ht="10.7" customHeight="1">
      <c r="A13" s="23"/>
      <c r="B13" s="68"/>
      <c r="C13" s="68"/>
      <c r="D13" s="68"/>
      <c r="E13" s="68"/>
      <c r="F13" s="68"/>
      <c r="G13" s="68"/>
      <c r="H13" s="68"/>
      <c r="I13" s="68"/>
      <c r="J13" s="68"/>
      <c r="K13" s="68"/>
      <c r="L13" s="68"/>
    </row>
    <row r="14" spans="1:12" ht="10.7" customHeight="1">
      <c r="A14" s="23"/>
      <c r="B14" s="66"/>
      <c r="C14" s="66"/>
      <c r="D14" s="66"/>
      <c r="E14" s="66"/>
      <c r="F14" s="66"/>
      <c r="G14" s="66"/>
      <c r="H14" s="66"/>
      <c r="I14" s="66"/>
      <c r="J14" s="66"/>
      <c r="K14" s="66"/>
      <c r="L14" s="66"/>
    </row>
    <row r="15" spans="1:12" s="180" customFormat="1" ht="19.899999999999999" customHeight="1">
      <c r="A15" s="67"/>
      <c r="B15" s="9" t="s">
        <v>115</v>
      </c>
      <c r="C15" s="9"/>
      <c r="D15" s="150"/>
      <c r="E15" s="14"/>
      <c r="F15" s="14"/>
      <c r="G15" s="251"/>
      <c r="H15" s="503"/>
      <c r="I15" s="504"/>
      <c r="J15" s="504"/>
      <c r="K15" s="504"/>
      <c r="L15" s="505"/>
    </row>
    <row r="16" spans="1:12" ht="10.7" customHeight="1">
      <c r="A16" s="23"/>
      <c r="B16" s="502"/>
      <c r="C16" s="502"/>
      <c r="D16" s="502"/>
      <c r="E16" s="502"/>
      <c r="F16" s="502"/>
      <c r="G16" s="502"/>
      <c r="H16" s="502"/>
      <c r="I16" s="502"/>
      <c r="J16" s="502"/>
      <c r="K16" s="502"/>
      <c r="L16" s="502"/>
    </row>
    <row r="17" spans="1:13" ht="3.2" customHeight="1">
      <c r="A17" s="23"/>
      <c r="B17" s="187"/>
      <c r="C17" s="187"/>
      <c r="D17" s="187"/>
      <c r="E17" s="187"/>
      <c r="F17" s="187"/>
      <c r="G17" s="187"/>
      <c r="H17" s="187"/>
      <c r="I17" s="187"/>
      <c r="J17" s="187"/>
      <c r="K17" s="187"/>
      <c r="L17" s="187"/>
    </row>
    <row r="18" spans="1:13" ht="22.5" customHeight="1">
      <c r="A18" s="23"/>
      <c r="B18" s="345" t="s">
        <v>63</v>
      </c>
      <c r="C18" s="233"/>
      <c r="D18" s="14"/>
      <c r="E18" s="14"/>
      <c r="F18" s="14"/>
      <c r="G18" s="14"/>
      <c r="H18" s="14"/>
      <c r="I18" s="14"/>
      <c r="J18" s="148"/>
      <c r="K18" s="149"/>
      <c r="L18" s="231" t="s">
        <v>66</v>
      </c>
    </row>
    <row r="19" spans="1:13" ht="3.2" customHeight="1" thickBot="1">
      <c r="H19" s="14"/>
      <c r="I19" s="14"/>
      <c r="J19" s="14"/>
      <c r="K19" s="14"/>
      <c r="L19" s="231"/>
    </row>
    <row r="20" spans="1:13" ht="19.899999999999999" customHeight="1" thickTop="1" thickBot="1">
      <c r="B20" s="345"/>
      <c r="H20" s="14"/>
      <c r="I20" s="234" t="s">
        <v>83</v>
      </c>
      <c r="J20" s="331"/>
      <c r="K20" s="14"/>
      <c r="L20" s="283"/>
    </row>
    <row r="21" spans="1:13" ht="4.9000000000000004" customHeight="1" thickTop="1" thickBot="1">
      <c r="H21" s="14"/>
      <c r="I21" s="14"/>
      <c r="J21" s="14"/>
      <c r="K21" s="14"/>
      <c r="L21" s="14"/>
    </row>
    <row r="22" spans="1:13" ht="19.899999999999999" customHeight="1" thickTop="1" thickBot="1">
      <c r="A22" s="76"/>
      <c r="B22" s="23"/>
      <c r="C22" s="23"/>
      <c r="D22" s="233"/>
      <c r="G22" s="78"/>
      <c r="I22" s="234" t="s">
        <v>51</v>
      </c>
      <c r="J22" s="331"/>
      <c r="K22" s="78"/>
      <c r="L22" s="283"/>
    </row>
    <row r="23" spans="1:13" ht="20.100000000000001" customHeight="1" thickTop="1">
      <c r="A23" s="76"/>
      <c r="B23" s="68"/>
      <c r="C23" s="68"/>
      <c r="D23" s="235"/>
      <c r="E23" s="236"/>
      <c r="F23" s="236"/>
      <c r="G23" s="236"/>
      <c r="H23" s="236"/>
      <c r="I23" s="236"/>
      <c r="J23" s="236"/>
      <c r="K23" s="237"/>
      <c r="L23" s="238"/>
    </row>
    <row r="24" spans="1:13" ht="6" customHeight="1">
      <c r="A24" s="76"/>
      <c r="B24" s="23"/>
      <c r="C24" s="23"/>
      <c r="D24" s="75"/>
      <c r="E24" s="74"/>
      <c r="F24" s="74"/>
      <c r="G24" s="74"/>
      <c r="H24" s="74"/>
      <c r="I24" s="74"/>
      <c r="J24" s="74"/>
      <c r="K24" s="78"/>
      <c r="L24" s="231"/>
    </row>
    <row r="25" spans="1:13" ht="13.15" customHeight="1"/>
    <row r="26" spans="1:13" ht="13.15" customHeight="1"/>
    <row r="27" spans="1:13" ht="17.100000000000001" customHeight="1">
      <c r="A27" s="76"/>
      <c r="B27" s="23"/>
      <c r="C27" s="23"/>
      <c r="D27" s="75"/>
      <c r="E27" s="74"/>
      <c r="F27" s="79"/>
      <c r="G27" s="80"/>
      <c r="H27" s="81" t="s">
        <v>390</v>
      </c>
      <c r="I27" s="23"/>
      <c r="J27" s="81" t="s">
        <v>390</v>
      </c>
      <c r="K27" s="78"/>
      <c r="L27" s="231" t="s">
        <v>66</v>
      </c>
    </row>
    <row r="28" spans="1:13" ht="3.2" customHeight="1" thickBot="1">
      <c r="A28" s="76"/>
      <c r="B28" s="76"/>
      <c r="C28" s="76"/>
      <c r="D28" s="77"/>
      <c r="E28" s="77"/>
      <c r="F28" s="78"/>
      <c r="G28" s="78"/>
      <c r="H28" s="78"/>
      <c r="I28" s="78"/>
      <c r="J28" s="78"/>
      <c r="K28" s="78"/>
      <c r="L28" s="231"/>
    </row>
    <row r="29" spans="1:13" ht="19.899999999999999" customHeight="1" thickTop="1" thickBot="1">
      <c r="A29" s="23"/>
      <c r="B29" s="189" t="s">
        <v>15</v>
      </c>
      <c r="C29" s="189" t="s">
        <v>84</v>
      </c>
      <c r="E29" s="83"/>
      <c r="F29" s="285"/>
      <c r="G29" s="286"/>
      <c r="H29" s="285"/>
      <c r="I29" s="82"/>
      <c r="J29" s="159">
        <f>Fremdleistungen!E40</f>
        <v>0</v>
      </c>
      <c r="K29" s="160"/>
      <c r="L29" s="239"/>
    </row>
    <row r="30" spans="1:13" ht="3.2" customHeight="1" thickTop="1" thickBot="1">
      <c r="A30" s="23"/>
      <c r="B30" s="83"/>
      <c r="C30" s="83"/>
      <c r="E30" s="83"/>
      <c r="F30" s="285"/>
      <c r="G30" s="286"/>
      <c r="H30" s="285"/>
      <c r="I30" s="285"/>
      <c r="J30" s="285"/>
      <c r="K30" s="285"/>
      <c r="L30" s="285"/>
      <c r="M30" s="285"/>
    </row>
    <row r="31" spans="1:13" ht="19.899999999999999" customHeight="1" thickTop="1" thickBot="1">
      <c r="A31" s="23"/>
      <c r="B31" s="189" t="s">
        <v>16</v>
      </c>
      <c r="C31" s="189" t="s">
        <v>85</v>
      </c>
      <c r="D31" s="83"/>
      <c r="E31" s="83"/>
      <c r="F31" s="285"/>
      <c r="G31" s="286"/>
      <c r="H31" s="285"/>
      <c r="I31" s="285"/>
      <c r="J31" s="159">
        <f>Personal!G44</f>
        <v>0</v>
      </c>
      <c r="K31" s="285"/>
      <c r="L31" s="239"/>
      <c r="M31" s="285"/>
    </row>
    <row r="32" spans="1:13" ht="19.899999999999999" customHeight="1" thickTop="1">
      <c r="A32" s="23"/>
      <c r="B32" s="83"/>
      <c r="C32" s="83"/>
      <c r="D32" s="83" t="s">
        <v>136</v>
      </c>
      <c r="E32" s="83"/>
      <c r="F32" s="285"/>
      <c r="G32" s="286"/>
      <c r="H32" s="159">
        <f>Personal!G18</f>
        <v>0</v>
      </c>
      <c r="I32" s="285"/>
      <c r="J32" s="285"/>
      <c r="K32" s="285"/>
      <c r="L32" s="285"/>
      <c r="M32" s="285"/>
    </row>
    <row r="33" spans="1:13" ht="3.2" customHeight="1">
      <c r="A33" s="23"/>
      <c r="B33" s="83"/>
      <c r="C33" s="83"/>
      <c r="D33" s="83"/>
      <c r="E33" s="83"/>
      <c r="F33" s="285"/>
      <c r="G33" s="286"/>
      <c r="H33" s="285"/>
      <c r="I33" s="285"/>
      <c r="J33" s="285"/>
      <c r="K33" s="285"/>
      <c r="L33" s="285"/>
      <c r="M33" s="285"/>
    </row>
    <row r="34" spans="1:13" ht="19.899999999999999" customHeight="1">
      <c r="A34" s="23"/>
      <c r="B34" s="83"/>
      <c r="C34" s="83"/>
      <c r="D34" s="83" t="s">
        <v>137</v>
      </c>
      <c r="E34" s="83"/>
      <c r="F34" s="285"/>
      <c r="G34" s="286"/>
      <c r="H34" s="159">
        <f>Personal!G26</f>
        <v>0</v>
      </c>
      <c r="I34" s="285"/>
      <c r="J34" s="285"/>
      <c r="K34" s="285"/>
      <c r="L34" s="285"/>
      <c r="M34" s="285"/>
    </row>
    <row r="35" spans="1:13" ht="3.2" customHeight="1">
      <c r="A35" s="23"/>
      <c r="B35" s="83"/>
      <c r="C35" s="83"/>
      <c r="D35" s="83"/>
      <c r="E35" s="83"/>
      <c r="F35" s="285"/>
      <c r="G35" s="286"/>
      <c r="H35" s="285"/>
      <c r="I35" s="285"/>
      <c r="J35" s="285"/>
      <c r="K35" s="285"/>
      <c r="L35" s="285"/>
      <c r="M35" s="285"/>
    </row>
    <row r="36" spans="1:13" ht="19.899999999999999" customHeight="1">
      <c r="A36" s="23"/>
      <c r="B36" s="83"/>
      <c r="C36" s="83"/>
      <c r="D36" s="83" t="s">
        <v>138</v>
      </c>
      <c r="E36" s="83"/>
      <c r="F36" s="285"/>
      <c r="G36" s="286"/>
      <c r="H36" s="159">
        <f>Personal!G34</f>
        <v>0</v>
      </c>
      <c r="I36" s="285"/>
      <c r="J36" s="285"/>
      <c r="K36" s="285"/>
      <c r="L36" s="285"/>
      <c r="M36" s="285"/>
    </row>
    <row r="37" spans="1:13" ht="3.2" customHeight="1">
      <c r="A37" s="23"/>
      <c r="B37" s="83"/>
      <c r="C37" s="83"/>
      <c r="D37" s="83"/>
      <c r="E37" s="83"/>
      <c r="F37" s="285"/>
      <c r="G37" s="286"/>
      <c r="H37" s="285"/>
      <c r="I37" s="285"/>
      <c r="J37" s="285"/>
      <c r="K37" s="285"/>
      <c r="L37" s="285"/>
      <c r="M37" s="285"/>
    </row>
    <row r="38" spans="1:13" ht="19.899999999999999" customHeight="1">
      <c r="A38" s="23"/>
      <c r="B38" s="83"/>
      <c r="C38" s="83"/>
      <c r="D38" s="83" t="s">
        <v>139</v>
      </c>
      <c r="E38" s="83"/>
      <c r="F38" s="285"/>
      <c r="G38" s="286"/>
      <c r="H38" s="159">
        <f>Personal!G42</f>
        <v>0</v>
      </c>
      <c r="I38" s="285"/>
      <c r="J38" s="285"/>
      <c r="K38" s="285"/>
      <c r="L38" s="285"/>
      <c r="M38" s="285"/>
    </row>
    <row r="39" spans="1:13" ht="3.2" customHeight="1" thickBot="1">
      <c r="A39" s="23"/>
      <c r="B39" s="83"/>
      <c r="C39" s="83"/>
      <c r="D39" s="83"/>
      <c r="E39" s="83"/>
      <c r="F39" s="285"/>
      <c r="G39" s="285"/>
      <c r="H39" s="285"/>
      <c r="I39" s="285"/>
      <c r="J39" s="285"/>
      <c r="K39" s="285"/>
      <c r="L39" s="285"/>
      <c r="M39" s="285"/>
    </row>
    <row r="40" spans="1:13" ht="19.899999999999999" customHeight="1" thickTop="1" thickBot="1">
      <c r="A40" s="23"/>
      <c r="B40" s="189" t="s">
        <v>52</v>
      </c>
      <c r="C40" s="189" t="s">
        <v>196</v>
      </c>
      <c r="D40" s="83"/>
      <c r="E40" s="83"/>
      <c r="F40" s="285"/>
      <c r="G40" s="286"/>
      <c r="H40" s="285"/>
      <c r="I40" s="285"/>
      <c r="J40" s="159">
        <f>' Geräteausstattung'!H43</f>
        <v>0</v>
      </c>
      <c r="K40" s="285"/>
      <c r="L40" s="239"/>
      <c r="M40" s="285"/>
    </row>
    <row r="41" spans="1:13" ht="1.1499999999999999" customHeight="1" thickTop="1">
      <c r="A41" s="23"/>
      <c r="B41" s="83"/>
      <c r="C41" s="83"/>
      <c r="D41" s="83"/>
      <c r="E41" s="83"/>
      <c r="F41" s="285"/>
      <c r="G41" s="286"/>
      <c r="H41" s="285"/>
      <c r="I41" s="285"/>
      <c r="J41" s="285"/>
      <c r="K41" s="285"/>
      <c r="L41" s="285"/>
      <c r="M41" s="285"/>
    </row>
    <row r="42" spans="1:13" ht="1.9" hidden="1" customHeight="1">
      <c r="A42" s="23"/>
      <c r="B42" s="83"/>
      <c r="C42" s="83"/>
      <c r="D42" s="83"/>
      <c r="E42" s="83"/>
      <c r="F42" s="285"/>
      <c r="G42" s="286"/>
      <c r="H42" s="285"/>
      <c r="I42" s="285"/>
      <c r="J42" s="285"/>
      <c r="K42" s="285"/>
      <c r="L42" s="285"/>
      <c r="M42" s="285"/>
    </row>
    <row r="43" spans="1:13" ht="19.899999999999999" customHeight="1">
      <c r="A43" s="23"/>
      <c r="B43" s="83"/>
      <c r="C43" s="83"/>
      <c r="D43" s="83" t="s">
        <v>140</v>
      </c>
      <c r="E43" s="83"/>
      <c r="F43" s="285"/>
      <c r="G43" s="286"/>
      <c r="H43" s="159">
        <f>' Geräteausstattung'!H28</f>
        <v>0</v>
      </c>
      <c r="I43" s="285"/>
      <c r="J43" s="285"/>
      <c r="K43" s="285"/>
      <c r="L43" s="285"/>
      <c r="M43" s="285"/>
    </row>
    <row r="44" spans="1:13" ht="3.2" customHeight="1">
      <c r="A44" s="23"/>
      <c r="B44" s="83"/>
      <c r="C44" s="83"/>
      <c r="D44" s="83"/>
      <c r="E44" s="83"/>
      <c r="F44" s="285"/>
      <c r="G44" s="286"/>
      <c r="H44" s="285"/>
      <c r="I44" s="285"/>
      <c r="J44" s="285"/>
      <c r="K44" s="285"/>
      <c r="L44" s="285"/>
      <c r="M44" s="285"/>
    </row>
    <row r="45" spans="1:13" ht="19.899999999999999" customHeight="1">
      <c r="A45" s="23"/>
      <c r="B45" s="83"/>
      <c r="C45" s="83"/>
      <c r="D45" s="83" t="s">
        <v>141</v>
      </c>
      <c r="E45" s="83"/>
      <c r="F45" s="285"/>
      <c r="G45" s="286"/>
      <c r="H45" s="159">
        <f>' Geräteausstattung'!H41</f>
        <v>0</v>
      </c>
      <c r="I45" s="285"/>
      <c r="J45" s="285"/>
      <c r="K45" s="285"/>
      <c r="L45" s="285"/>
      <c r="M45" s="285"/>
    </row>
    <row r="46" spans="1:13" ht="3.2" customHeight="1" thickBot="1">
      <c r="A46" s="23"/>
      <c r="B46" s="83"/>
      <c r="C46" s="83"/>
      <c r="E46" s="83"/>
      <c r="F46" s="285"/>
      <c r="G46" s="286"/>
      <c r="H46" s="285"/>
      <c r="I46" s="285"/>
      <c r="J46" s="285"/>
      <c r="K46" s="285"/>
      <c r="L46" s="285"/>
      <c r="M46" s="285"/>
    </row>
    <row r="47" spans="1:13" ht="18" customHeight="1" thickTop="1" thickBot="1">
      <c r="A47" s="23"/>
      <c r="B47" s="189" t="s">
        <v>17</v>
      </c>
      <c r="C47" s="189" t="s">
        <v>197</v>
      </c>
      <c r="D47" s="83"/>
      <c r="E47" s="83"/>
      <c r="F47" s="285"/>
      <c r="G47" s="286"/>
      <c r="H47" s="285"/>
      <c r="I47" s="285"/>
      <c r="J47" s="159">
        <f>IF('AZA1'!$AJ$16="ProjekteFB",Sachausgaben!H14+Sachausgaben!H31,Sachausgaben!H14+Sachausgaben!H31+Sachausgaben!H46)</f>
        <v>0</v>
      </c>
      <c r="K47" s="285"/>
      <c r="L47" s="239"/>
      <c r="M47" s="285"/>
    </row>
    <row r="48" spans="1:13" ht="19.899999999999999" hidden="1" customHeight="1" thickTop="1">
      <c r="A48" s="23"/>
      <c r="B48" s="83"/>
      <c r="C48" s="83"/>
      <c r="D48" s="83"/>
      <c r="E48" s="83"/>
      <c r="F48" s="285"/>
      <c r="G48" s="286"/>
      <c r="H48" s="71" t="e">
        <f>Sachausgaben!#REF!</f>
        <v>#REF!</v>
      </c>
      <c r="I48" s="285"/>
      <c r="J48" s="285"/>
      <c r="K48" s="285"/>
      <c r="L48" s="285"/>
      <c r="M48" s="285"/>
    </row>
    <row r="49" spans="1:13" ht="0.75" hidden="1" customHeight="1" thickTop="1">
      <c r="A49" s="23"/>
      <c r="B49" s="83"/>
      <c r="C49" s="83"/>
      <c r="D49" s="83"/>
      <c r="E49" s="83"/>
      <c r="F49" s="285"/>
      <c r="G49" s="286"/>
      <c r="H49" s="285"/>
      <c r="I49" s="285"/>
      <c r="J49" s="285"/>
      <c r="K49" s="285"/>
      <c r="L49" s="285"/>
      <c r="M49" s="285"/>
    </row>
    <row r="50" spans="1:13" ht="19.899999999999999" hidden="1" customHeight="1">
      <c r="A50" s="23"/>
      <c r="B50" s="83"/>
      <c r="C50" s="83"/>
      <c r="D50" s="83"/>
      <c r="E50" s="83"/>
      <c r="F50" s="285"/>
      <c r="G50" s="286"/>
      <c r="H50" s="71" t="e">
        <f>Sachausgaben!#REF!</f>
        <v>#REF!</v>
      </c>
      <c r="I50" s="285"/>
      <c r="J50" s="285"/>
      <c r="K50" s="285"/>
      <c r="L50" s="285"/>
      <c r="M50" s="285"/>
    </row>
    <row r="51" spans="1:13" ht="2.65" hidden="1" customHeight="1">
      <c r="A51" s="23"/>
      <c r="B51" s="83"/>
      <c r="C51" s="83"/>
      <c r="D51" s="83"/>
      <c r="E51" s="83"/>
      <c r="F51" s="285"/>
      <c r="G51" s="286"/>
      <c r="H51" s="285"/>
      <c r="I51" s="285"/>
      <c r="J51" s="285"/>
      <c r="K51" s="285"/>
      <c r="L51" s="285"/>
      <c r="M51" s="285"/>
    </row>
    <row r="52" spans="1:13" ht="19.899999999999999" hidden="1" customHeight="1">
      <c r="A52" s="23"/>
      <c r="B52" s="83"/>
      <c r="C52" s="83"/>
      <c r="D52" s="83"/>
      <c r="E52" s="83"/>
      <c r="F52" s="285"/>
      <c r="G52" s="286"/>
      <c r="H52" s="71" t="e">
        <f>Sachausgaben!#REF!</f>
        <v>#REF!</v>
      </c>
      <c r="I52" s="285"/>
      <c r="J52" s="285"/>
      <c r="K52" s="285"/>
      <c r="L52" s="285"/>
      <c r="M52" s="285"/>
    </row>
    <row r="53" spans="1:13" ht="2.65" customHeight="1" thickTop="1">
      <c r="A53" s="23"/>
      <c r="B53" s="83"/>
      <c r="C53" s="83"/>
      <c r="D53" s="83"/>
      <c r="E53" s="83"/>
      <c r="F53" s="285"/>
      <c r="G53" s="286"/>
      <c r="H53" s="285"/>
      <c r="I53" s="285"/>
      <c r="J53" s="285"/>
      <c r="K53" s="285"/>
      <c r="L53" s="285"/>
      <c r="M53" s="285"/>
    </row>
    <row r="54" spans="1:13" ht="19.899999999999999" hidden="1" customHeight="1">
      <c r="A54" s="23"/>
      <c r="B54" s="83"/>
      <c r="C54" s="83"/>
      <c r="D54" s="83"/>
      <c r="E54" s="83"/>
      <c r="F54" s="285"/>
      <c r="G54" s="286"/>
      <c r="H54" s="71" t="e">
        <f>Sachausgaben!#REF!</f>
        <v>#REF!</v>
      </c>
      <c r="I54" s="285"/>
      <c r="J54" s="285"/>
      <c r="K54" s="285"/>
      <c r="L54" s="285"/>
      <c r="M54" s="285"/>
    </row>
    <row r="55" spans="1:13" ht="0.75" customHeight="1" thickBot="1">
      <c r="A55" s="23"/>
      <c r="B55" s="83"/>
      <c r="C55" s="83"/>
      <c r="D55" s="83"/>
      <c r="E55" s="83"/>
      <c r="F55" s="285"/>
      <c r="G55" s="286"/>
      <c r="H55" s="285"/>
      <c r="I55" s="285"/>
      <c r="J55" s="285"/>
      <c r="K55" s="285"/>
      <c r="L55" s="285"/>
      <c r="M55" s="285"/>
    </row>
    <row r="56" spans="1:13" ht="19.899999999999999" hidden="1" customHeight="1">
      <c r="A56" s="23"/>
      <c r="B56" s="83"/>
      <c r="C56" s="83"/>
      <c r="D56" s="83"/>
      <c r="E56" s="83"/>
      <c r="F56" s="285"/>
      <c r="G56" s="286"/>
      <c r="H56" s="71" t="e">
        <f>Sachausgaben!#REF!</f>
        <v>#REF!</v>
      </c>
      <c r="I56" s="285"/>
      <c r="J56" s="285"/>
      <c r="K56" s="285"/>
      <c r="L56" s="285"/>
      <c r="M56" s="285"/>
    </row>
    <row r="57" spans="1:13" ht="10.15" hidden="1" customHeight="1" thickBot="1">
      <c r="A57" s="23"/>
      <c r="B57" s="250"/>
      <c r="C57" s="250"/>
      <c r="D57" s="250"/>
      <c r="E57" s="250"/>
      <c r="F57" s="248"/>
      <c r="G57" s="248"/>
      <c r="H57" s="248"/>
      <c r="I57" s="248"/>
      <c r="J57" s="248"/>
      <c r="K57" s="249"/>
      <c r="L57" s="249"/>
    </row>
    <row r="58" spans="1:13" ht="10.15" hidden="1" customHeight="1" thickBot="1">
      <c r="A58" s="23"/>
      <c r="B58" s="83"/>
      <c r="C58" s="83"/>
      <c r="D58" s="189"/>
      <c r="E58" s="189"/>
      <c r="F58" s="191"/>
      <c r="G58" s="191"/>
      <c r="H58" s="191"/>
      <c r="I58" s="191"/>
      <c r="J58" s="191"/>
      <c r="K58" s="191"/>
      <c r="L58" s="232"/>
    </row>
    <row r="59" spans="1:13" ht="19.899999999999999" customHeight="1" thickTop="1" thickBot="1">
      <c r="A59" s="76"/>
      <c r="B59" s="189" t="s">
        <v>18</v>
      </c>
      <c r="C59" s="189" t="s">
        <v>86</v>
      </c>
      <c r="D59" s="189"/>
      <c r="E59" s="189"/>
      <c r="F59" s="191"/>
      <c r="G59" s="191"/>
      <c r="H59" s="191"/>
      <c r="I59" s="190"/>
      <c r="J59" s="162">
        <f xml:space="preserve"> SUM(J29,J31,J40,J47)</f>
        <v>0</v>
      </c>
      <c r="K59" s="191"/>
      <c r="L59" s="241">
        <f>SUM(ROUND(L29,0),ROUND(L31,0),ROUND(L40,0),ROUND(L47,0))</f>
        <v>0</v>
      </c>
    </row>
    <row r="60" spans="1:13" ht="3.2" customHeight="1" thickTop="1" thickBot="1">
      <c r="A60" s="76"/>
      <c r="B60" s="193"/>
      <c r="C60" s="193"/>
      <c r="D60" s="194"/>
      <c r="E60" s="193"/>
      <c r="F60" s="190"/>
      <c r="G60" s="190"/>
      <c r="H60" s="190"/>
      <c r="I60" s="190"/>
      <c r="J60" s="190"/>
      <c r="K60" s="191"/>
      <c r="L60" s="232"/>
    </row>
    <row r="61" spans="1:13" ht="19.899999999999999" customHeight="1" thickTop="1" thickBot="1">
      <c r="A61" s="76"/>
      <c r="B61" s="83" t="s">
        <v>144</v>
      </c>
      <c r="C61" s="83" t="s">
        <v>20</v>
      </c>
      <c r="D61" s="189"/>
      <c r="E61" s="189"/>
      <c r="F61" s="191"/>
      <c r="G61" s="191"/>
      <c r="H61" s="191"/>
      <c r="I61" s="190"/>
      <c r="J61" s="163"/>
      <c r="K61" s="191"/>
      <c r="L61" s="240"/>
    </row>
    <row r="62" spans="1:13" ht="3.2" customHeight="1" thickTop="1" thickBot="1">
      <c r="A62" s="76"/>
      <c r="B62" s="193"/>
      <c r="C62" s="193"/>
      <c r="D62" s="194"/>
      <c r="E62" s="193"/>
      <c r="F62" s="190"/>
      <c r="G62" s="190"/>
      <c r="H62" s="190"/>
      <c r="I62" s="190"/>
      <c r="J62" s="190"/>
      <c r="K62" s="191"/>
      <c r="L62" s="232"/>
    </row>
    <row r="63" spans="1:13" ht="19.899999999999999" customHeight="1" thickTop="1" thickBot="1">
      <c r="A63" s="76"/>
      <c r="B63" s="83" t="s">
        <v>145</v>
      </c>
      <c r="C63" s="83" t="s">
        <v>210</v>
      </c>
      <c r="D63" s="189"/>
      <c r="E63" s="189"/>
      <c r="F63" s="191"/>
      <c r="G63" s="191"/>
      <c r="H63" s="191"/>
      <c r="I63" s="190"/>
      <c r="J63" s="161">
        <f>AZA4_2!M9</f>
        <v>0</v>
      </c>
      <c r="K63" s="191"/>
      <c r="L63" s="240">
        <f>AZA4_2!O9</f>
        <v>0</v>
      </c>
    </row>
    <row r="64" spans="1:13" ht="3.2" customHeight="1" thickTop="1" thickBot="1">
      <c r="A64" s="76"/>
      <c r="B64" s="193"/>
      <c r="C64" s="193"/>
      <c r="D64" s="194"/>
      <c r="E64" s="193"/>
      <c r="F64" s="190"/>
      <c r="G64" s="190"/>
      <c r="H64" s="190"/>
      <c r="I64" s="190"/>
      <c r="J64" s="190"/>
      <c r="K64" s="191"/>
      <c r="L64" s="232"/>
    </row>
    <row r="65" spans="1:15" ht="19.899999999999999" customHeight="1" thickTop="1" thickBot="1">
      <c r="A65" s="76"/>
      <c r="B65" s="189" t="s">
        <v>19</v>
      </c>
      <c r="C65" s="189" t="s">
        <v>146</v>
      </c>
      <c r="D65" s="189"/>
      <c r="E65" s="189"/>
      <c r="F65" s="353"/>
      <c r="G65" s="354" t="s">
        <v>157</v>
      </c>
      <c r="H65" s="351"/>
      <c r="I65" s="190"/>
      <c r="L65" s="352"/>
    </row>
    <row r="66" spans="1:15" ht="3.2" customHeight="1" thickTop="1" thickBot="1">
      <c r="A66" s="76"/>
      <c r="B66" s="193"/>
      <c r="C66" s="193"/>
      <c r="D66" s="194"/>
      <c r="E66" s="193"/>
      <c r="F66" s="190"/>
      <c r="G66" s="190"/>
      <c r="H66" s="190"/>
      <c r="I66" s="190"/>
      <c r="J66" s="190"/>
      <c r="K66" s="191"/>
      <c r="L66" s="232"/>
    </row>
    <row r="67" spans="1:15" ht="19.899999999999999" customHeight="1" thickTop="1" thickBot="1">
      <c r="A67" s="76"/>
      <c r="B67" s="192"/>
      <c r="C67" s="83"/>
      <c r="D67" s="192"/>
      <c r="E67" s="192"/>
      <c r="F67" s="190"/>
      <c r="G67" s="354" t="s">
        <v>158</v>
      </c>
      <c r="H67" s="255"/>
      <c r="J67" s="364">
        <f>ROUNDDOWN(J59*ROUND(H65,4),0)</f>
        <v>0</v>
      </c>
      <c r="L67" s="241">
        <f>ROUNDDOWN(L59*ROUND(L65,4),0)</f>
        <v>0</v>
      </c>
      <c r="M67" s="23"/>
      <c r="N67" s="23"/>
      <c r="O67" s="23"/>
    </row>
    <row r="68" spans="1:15" ht="13.15" customHeight="1" thickTop="1">
      <c r="A68" s="23"/>
      <c r="B68" s="193"/>
      <c r="C68" s="193"/>
      <c r="D68" s="194"/>
      <c r="E68" s="193"/>
      <c r="F68" s="190"/>
      <c r="G68" s="190"/>
      <c r="H68" s="190"/>
      <c r="I68" s="190"/>
      <c r="J68" s="190"/>
      <c r="K68" s="191"/>
      <c r="L68" s="232"/>
    </row>
    <row r="69" spans="1:15" ht="13.15" customHeight="1">
      <c r="A69" s="23"/>
      <c r="B69" s="23"/>
      <c r="C69" s="23"/>
      <c r="D69" s="23"/>
      <c r="E69" s="23"/>
      <c r="F69" s="23"/>
      <c r="G69" s="23"/>
      <c r="H69" s="23"/>
      <c r="I69" s="23"/>
      <c r="J69" s="23"/>
      <c r="K69" s="23"/>
      <c r="L69" s="23"/>
    </row>
    <row r="70" spans="1:15" s="23" customFormat="1" ht="13.15" customHeight="1"/>
    <row r="71" spans="1:15" ht="13.15" customHeight="1"/>
    <row r="72" spans="1:15" ht="13.15" customHeight="1"/>
    <row r="73" spans="1:15" ht="13.15" customHeight="1"/>
    <row r="74" spans="1:15" ht="13.15" customHeight="1"/>
    <row r="247" ht="13.15" customHeight="1"/>
  </sheetData>
  <sheetProtection algorithmName="SHA-512" hashValue="yyyFcbc/Da+HrUvsvEM86StpiY6FROOHVNHZbops1n0mHDprl8ENvMMnh2sQY07QIm61qZtCHCRI8Q7XC+zmVQ==" saltValue="VyZHNcoXETrhidyHS+j0kA==" spinCount="100000" sheet="1" objects="1" scenarios="1" selectLockedCells="1"/>
  <mergeCells count="2">
    <mergeCell ref="B16:L16"/>
    <mergeCell ref="H15:L15"/>
  </mergeCells>
  <phoneticPr fontId="5" type="noConversion"/>
  <pageMargins left="0.39370078740157483" right="0.19685039370078741" top="0" bottom="0.47244094488188981" header="0.39370078740157483" footer="0.27559055118110237"/>
  <pageSetup paperSize="9" scale="95" orientation="portrait" blackAndWhite="1" r:id="rId1"/>
  <headerFooter alignWithMargins="0">
    <oddFooter>&amp;R&amp;"Arial,Fett"&amp;10AZA-f 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67" r:id="rId4" name="Check Box 71">
              <controlPr defaultSize="0" autoFill="0" autoLine="0" autoPict="0">
                <anchor moveWithCells="1">
                  <from>
                    <xdr:col>1</xdr:col>
                    <xdr:colOff>47625</xdr:colOff>
                    <xdr:row>4</xdr:row>
                    <xdr:rowOff>0</xdr:rowOff>
                  </from>
                  <to>
                    <xdr:col>2</xdr:col>
                    <xdr:colOff>104775</xdr:colOff>
                    <xdr:row>5</xdr:row>
                    <xdr:rowOff>0</xdr:rowOff>
                  </to>
                </anchor>
              </controlPr>
            </control>
          </mc:Choice>
        </mc:AlternateContent>
        <mc:AlternateContent xmlns:mc="http://schemas.openxmlformats.org/markup-compatibility/2006">
          <mc:Choice Requires="x14">
            <control shapeId="4168" r:id="rId5" name="Check Box 72">
              <controlPr defaultSize="0" autoFill="0" autoLine="0" autoPict="0">
                <anchor moveWithCells="1">
                  <from>
                    <xdr:col>1</xdr:col>
                    <xdr:colOff>47625</xdr:colOff>
                    <xdr:row>6</xdr:row>
                    <xdr:rowOff>0</xdr:rowOff>
                  </from>
                  <to>
                    <xdr:col>2</xdr:col>
                    <xdr:colOff>104775</xdr:colOff>
                    <xdr:row>7</xdr:row>
                    <xdr:rowOff>0</xdr:rowOff>
                  </to>
                </anchor>
              </controlPr>
            </control>
          </mc:Choice>
        </mc:AlternateContent>
        <mc:AlternateContent xmlns:mc="http://schemas.openxmlformats.org/markup-compatibility/2006">
          <mc:Choice Requires="x14">
            <control shapeId="4169" r:id="rId6" name="Check Box 73">
              <controlPr defaultSize="0" autoFill="0" autoLine="0" autoPict="0">
                <anchor moveWithCells="1">
                  <from>
                    <xdr:col>1</xdr:col>
                    <xdr:colOff>47625</xdr:colOff>
                    <xdr:row>8</xdr:row>
                    <xdr:rowOff>0</xdr:rowOff>
                  </from>
                  <to>
                    <xdr:col>2</xdr:col>
                    <xdr:colOff>104775</xdr:colOff>
                    <xdr:row>9</xdr:row>
                    <xdr:rowOff>0</xdr:rowOff>
                  </to>
                </anchor>
              </controlPr>
            </control>
          </mc:Choice>
        </mc:AlternateContent>
        <mc:AlternateContent xmlns:mc="http://schemas.openxmlformats.org/markup-compatibility/2006">
          <mc:Choice Requires="x14">
            <control shapeId="4190" r:id="rId7" name="Check Box 94">
              <controlPr defaultSize="0" autoFill="0" autoLine="0" autoPict="0">
                <anchor moveWithCells="1">
                  <from>
                    <xdr:col>7</xdr:col>
                    <xdr:colOff>28575</xdr:colOff>
                    <xdr:row>11</xdr:row>
                    <xdr:rowOff>0</xdr:rowOff>
                  </from>
                  <to>
                    <xdr:col>7</xdr:col>
                    <xdr:colOff>276225</xdr:colOff>
                    <xdr:row>12</xdr:row>
                    <xdr:rowOff>0</xdr:rowOff>
                  </to>
                </anchor>
              </controlPr>
            </control>
          </mc:Choice>
        </mc:AlternateContent>
        <mc:AlternateContent xmlns:mc="http://schemas.openxmlformats.org/markup-compatibility/2006">
          <mc:Choice Requires="x14">
            <control shapeId="4192" r:id="rId8" name="Check Box 96">
              <controlPr defaultSize="0" autoFill="0" autoLine="0" autoPict="0">
                <anchor moveWithCells="1">
                  <from>
                    <xdr:col>10</xdr:col>
                    <xdr:colOff>38100</xdr:colOff>
                    <xdr:row>11</xdr:row>
                    <xdr:rowOff>0</xdr:rowOff>
                  </from>
                  <to>
                    <xdr:col>11</xdr:col>
                    <xdr:colOff>161925</xdr:colOff>
                    <xdr:row>12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B1:G120"/>
  <sheetViews>
    <sheetView showGridLines="0" showRowColHeaders="0" showZeros="0" showOutlineSymbols="0" view="pageLayout" zoomScaleNormal="100" workbookViewId="0">
      <selection activeCell="B12" sqref="B12"/>
    </sheetView>
  </sheetViews>
  <sheetFormatPr baseColWidth="10" defaultColWidth="11.42578125" defaultRowHeight="12.75"/>
  <cols>
    <col min="1" max="1" width="5.5703125" style="104" customWidth="1"/>
    <col min="2" max="2" width="5.140625" style="122" customWidth="1"/>
    <col min="3" max="4" width="36.42578125" style="123" customWidth="1"/>
    <col min="5" max="5" width="12.5703125" style="124" customWidth="1"/>
    <col min="6" max="6" width="2.85546875" style="123" customWidth="1"/>
    <col min="7" max="16384" width="11.42578125" style="104"/>
  </cols>
  <sheetData>
    <row r="1" spans="2:7" s="2" customFormat="1" ht="33.6" customHeight="1">
      <c r="B1" s="153"/>
    </row>
    <row r="2" spans="2:7" ht="17.45" customHeight="1">
      <c r="B2" s="510" t="s">
        <v>211</v>
      </c>
      <c r="C2" s="511"/>
      <c r="D2" s="511"/>
      <c r="E2" s="511"/>
      <c r="F2" s="103"/>
    </row>
    <row r="3" spans="2:7" ht="6" customHeight="1">
      <c r="B3" s="101"/>
      <c r="C3" s="102"/>
      <c r="D3" s="102"/>
      <c r="E3" s="102"/>
      <c r="F3" s="102"/>
    </row>
    <row r="4" spans="2:7" ht="21.2" customHeight="1">
      <c r="B4" s="512" t="s">
        <v>152</v>
      </c>
      <c r="C4" s="511"/>
      <c r="D4" s="511"/>
      <c r="E4" s="511"/>
      <c r="F4" s="103"/>
    </row>
    <row r="5" spans="2:7" ht="10.15" customHeight="1">
      <c r="B5" s="105"/>
      <c r="C5" s="105"/>
      <c r="D5" s="105"/>
      <c r="E5" s="105"/>
      <c r="F5" s="104"/>
    </row>
    <row r="6" spans="2:7" ht="5.45" customHeight="1">
      <c r="B6" s="106"/>
      <c r="C6" s="106"/>
      <c r="D6" s="106"/>
      <c r="E6" s="106"/>
      <c r="F6" s="104"/>
      <c r="G6" s="107"/>
    </row>
    <row r="7" spans="2:7">
      <c r="B7" s="266" t="s">
        <v>21</v>
      </c>
      <c r="C7" s="266" t="s">
        <v>153</v>
      </c>
      <c r="D7" s="266" t="s">
        <v>29</v>
      </c>
      <c r="E7" s="266" t="s">
        <v>49</v>
      </c>
      <c r="F7" s="108"/>
      <c r="G7" s="109"/>
    </row>
    <row r="8" spans="2:7">
      <c r="B8" s="266" t="s">
        <v>26</v>
      </c>
      <c r="C8" s="267" t="s">
        <v>154</v>
      </c>
      <c r="D8" s="268"/>
      <c r="E8" s="266" t="s">
        <v>73</v>
      </c>
      <c r="F8" s="108"/>
      <c r="G8" s="109"/>
    </row>
    <row r="9" spans="2:7">
      <c r="B9" s="152"/>
      <c r="C9" s="269"/>
      <c r="D9" s="270"/>
      <c r="E9" s="152" t="s">
        <v>384</v>
      </c>
      <c r="F9" s="108"/>
      <c r="G9" s="109"/>
    </row>
    <row r="10" spans="2:7" ht="10.15" customHeight="1">
      <c r="B10" s="104"/>
      <c r="C10" s="104"/>
      <c r="D10" s="104"/>
      <c r="E10" s="104"/>
      <c r="F10" s="104"/>
      <c r="G10" s="109"/>
    </row>
    <row r="11" spans="2:7" ht="19.899999999999999" customHeight="1">
      <c r="B11" s="513" t="s">
        <v>3</v>
      </c>
      <c r="C11" s="484"/>
      <c r="D11" s="484"/>
      <c r="E11" s="514"/>
      <c r="F11" s="104"/>
    </row>
    <row r="12" spans="2:7" ht="13.15" customHeight="1">
      <c r="B12" s="110"/>
      <c r="C12" s="111"/>
      <c r="D12" s="111"/>
      <c r="E12" s="166"/>
      <c r="F12" s="104"/>
    </row>
    <row r="13" spans="2:7" ht="13.15" customHeight="1">
      <c r="B13" s="110"/>
      <c r="C13" s="111"/>
      <c r="D13" s="111"/>
      <c r="E13" s="166"/>
      <c r="F13" s="104"/>
    </row>
    <row r="14" spans="2:7" ht="13.15" customHeight="1">
      <c r="B14" s="110"/>
      <c r="C14" s="111"/>
      <c r="D14" s="111"/>
      <c r="E14" s="166"/>
      <c r="F14" s="104"/>
    </row>
    <row r="15" spans="2:7" ht="13.15" customHeight="1">
      <c r="B15" s="110"/>
      <c r="C15" s="111"/>
      <c r="D15" s="111"/>
      <c r="E15" s="166"/>
      <c r="F15" s="104"/>
    </row>
    <row r="16" spans="2:7" ht="13.15" customHeight="1">
      <c r="B16" s="110"/>
      <c r="C16" s="111"/>
      <c r="D16" s="111"/>
      <c r="E16" s="166"/>
      <c r="F16" s="104"/>
    </row>
    <row r="17" spans="2:7" ht="13.15" customHeight="1">
      <c r="B17" s="110"/>
      <c r="C17" s="111"/>
      <c r="D17" s="111"/>
      <c r="E17" s="166"/>
      <c r="F17" s="104"/>
    </row>
    <row r="18" spans="2:7" ht="13.15" customHeight="1">
      <c r="B18" s="110"/>
      <c r="C18" s="111"/>
      <c r="D18" s="111"/>
      <c r="E18" s="166"/>
      <c r="F18" s="104"/>
    </row>
    <row r="19" spans="2:7" ht="13.15" customHeight="1">
      <c r="B19" s="110"/>
      <c r="C19" s="111"/>
      <c r="D19" s="111"/>
      <c r="E19" s="166"/>
      <c r="F19" s="104"/>
    </row>
    <row r="20" spans="2:7" ht="13.15" customHeight="1">
      <c r="B20" s="110"/>
      <c r="C20" s="111"/>
      <c r="D20" s="111"/>
      <c r="E20" s="166"/>
      <c r="F20" s="104"/>
    </row>
    <row r="21" spans="2:7" ht="13.15" customHeight="1">
      <c r="B21" s="110"/>
      <c r="C21" s="111"/>
      <c r="D21" s="111"/>
      <c r="E21" s="166"/>
      <c r="F21" s="104"/>
    </row>
    <row r="22" spans="2:7" ht="13.15" customHeight="1">
      <c r="B22" s="110"/>
      <c r="C22" s="111"/>
      <c r="D22" s="111"/>
      <c r="E22" s="166"/>
      <c r="F22" s="104"/>
    </row>
    <row r="23" spans="2:7" ht="13.15" customHeight="1">
      <c r="B23" s="112"/>
      <c r="C23" s="113"/>
      <c r="D23" s="113"/>
      <c r="E23" s="166"/>
      <c r="F23" s="104"/>
      <c r="G23" s="171"/>
    </row>
    <row r="24" spans="2:7" ht="19.899999999999999" customHeight="1">
      <c r="B24" s="114"/>
      <c r="C24" s="115"/>
      <c r="D24" s="116" t="s">
        <v>44</v>
      </c>
      <c r="E24" s="165">
        <f>SUM(ROUND(E12,0),ROUND(E13,0),ROUND(E14,0),ROUND(E15,0),ROUND(E16,0),ROUND(E17,0),ROUND(E18,0),ROUND(E19,0),ROUND(E20,0),ROUND(E21,0),ROUND(E22,0),ROUND(E23,0))</f>
        <v>0</v>
      </c>
      <c r="F24" s="104"/>
    </row>
    <row r="25" spans="2:7" s="105" customFormat="1" ht="10.15" customHeight="1">
      <c r="B25" s="114"/>
      <c r="C25" s="115"/>
      <c r="D25" s="116"/>
      <c r="E25" s="116"/>
    </row>
    <row r="26" spans="2:7" ht="19.899999999999999" customHeight="1">
      <c r="B26" s="513" t="s">
        <v>2</v>
      </c>
      <c r="C26" s="484"/>
      <c r="D26" s="484"/>
      <c r="E26" s="514"/>
      <c r="F26" s="104"/>
    </row>
    <row r="27" spans="2:7" ht="13.15" customHeight="1">
      <c r="B27" s="110"/>
      <c r="C27" s="111"/>
      <c r="D27" s="111"/>
      <c r="E27" s="166"/>
      <c r="F27" s="104"/>
    </row>
    <row r="28" spans="2:7" ht="13.15" customHeight="1">
      <c r="B28" s="110"/>
      <c r="C28" s="111"/>
      <c r="D28" s="111"/>
      <c r="E28" s="166"/>
      <c r="F28" s="104"/>
    </row>
    <row r="29" spans="2:7" ht="13.15" customHeight="1">
      <c r="B29" s="110"/>
      <c r="C29" s="111"/>
      <c r="D29" s="111"/>
      <c r="E29" s="166"/>
      <c r="F29" s="104"/>
    </row>
    <row r="30" spans="2:7" ht="13.15" customHeight="1">
      <c r="B30" s="110"/>
      <c r="C30" s="111"/>
      <c r="D30" s="111"/>
      <c r="E30" s="166"/>
      <c r="F30" s="104"/>
    </row>
    <row r="31" spans="2:7" ht="13.15" customHeight="1">
      <c r="B31" s="110"/>
      <c r="C31" s="111"/>
      <c r="D31" s="111"/>
      <c r="E31" s="166"/>
      <c r="F31" s="104"/>
    </row>
    <row r="32" spans="2:7" ht="13.15" customHeight="1">
      <c r="B32" s="110"/>
      <c r="C32" s="111"/>
      <c r="D32" s="111"/>
      <c r="E32" s="166"/>
      <c r="F32" s="104"/>
    </row>
    <row r="33" spans="2:7" ht="13.15" customHeight="1">
      <c r="B33" s="110"/>
      <c r="C33" s="111"/>
      <c r="D33" s="111"/>
      <c r="E33" s="166"/>
      <c r="F33" s="104"/>
    </row>
    <row r="34" spans="2:7" ht="13.15" customHeight="1">
      <c r="B34" s="110"/>
      <c r="C34" s="111"/>
      <c r="D34" s="111"/>
      <c r="E34" s="166"/>
      <c r="F34" s="104"/>
    </row>
    <row r="35" spans="2:7" ht="13.15" customHeight="1">
      <c r="B35" s="110"/>
      <c r="C35" s="111"/>
      <c r="D35" s="111"/>
      <c r="E35" s="166"/>
      <c r="F35" s="104"/>
    </row>
    <row r="36" spans="2:7" ht="13.15" customHeight="1">
      <c r="B36" s="110"/>
      <c r="C36" s="111"/>
      <c r="D36" s="111"/>
      <c r="E36" s="166"/>
      <c r="F36" s="104"/>
    </row>
    <row r="37" spans="2:7" ht="13.15" customHeight="1">
      <c r="B37" s="112"/>
      <c r="C37" s="113"/>
      <c r="D37" s="113"/>
      <c r="E37" s="166"/>
      <c r="F37" s="104"/>
      <c r="G37" s="171"/>
    </row>
    <row r="38" spans="2:7" ht="19.899999999999999" customHeight="1">
      <c r="B38" s="117"/>
      <c r="C38" s="115"/>
      <c r="D38" s="116" t="s">
        <v>50</v>
      </c>
      <c r="E38" s="165">
        <f>SUM(ROUND(E27,0),ROUND(E28,0),ROUND(E29,0),ROUND(E30,0),ROUND(E31,0),ROUND(E32,0),ROUND(E33,0),ROUND(E34,0),ROUND(E35,0),ROUND(E36,0),ROUND(E37,0))</f>
        <v>0</v>
      </c>
      <c r="F38" s="104"/>
    </row>
    <row r="39" spans="2:7" ht="10.15" customHeight="1">
      <c r="B39" s="117"/>
      <c r="C39" s="115"/>
      <c r="D39" s="116"/>
      <c r="E39" s="116"/>
      <c r="F39" s="116"/>
      <c r="G39" s="116"/>
    </row>
    <row r="40" spans="2:7" ht="19.899999999999999" customHeight="1">
      <c r="B40" s="117"/>
      <c r="C40" s="115"/>
      <c r="D40" s="116" t="s">
        <v>45</v>
      </c>
      <c r="E40" s="167">
        <f>SUM(E24,E38)</f>
        <v>0</v>
      </c>
      <c r="F40" s="104"/>
    </row>
    <row r="41" spans="2:7" ht="13.15" customHeight="1">
      <c r="B41" s="117"/>
      <c r="C41" s="115"/>
      <c r="D41" s="116"/>
      <c r="E41" s="116"/>
      <c r="F41" s="116"/>
    </row>
    <row r="42" spans="2:7">
      <c r="B42" s="277" t="s">
        <v>4</v>
      </c>
      <c r="C42" s="105"/>
      <c r="D42" s="119"/>
      <c r="E42" s="120"/>
      <c r="F42" s="119"/>
    </row>
    <row r="43" spans="2:7">
      <c r="B43" s="508" t="s">
        <v>28</v>
      </c>
      <c r="C43" s="509"/>
      <c r="D43" s="509"/>
      <c r="E43" s="509"/>
      <c r="F43" s="227"/>
    </row>
    <row r="44" spans="2:7" ht="3.2" hidden="1" customHeight="1">
      <c r="B44" s="184"/>
      <c r="C44" s="227"/>
      <c r="D44" s="227"/>
      <c r="E44" s="227"/>
      <c r="F44" s="227"/>
    </row>
    <row r="45" spans="2:7" ht="3.2" hidden="1" customHeight="1">
      <c r="B45" s="184"/>
      <c r="C45" s="227"/>
      <c r="D45" s="227"/>
      <c r="E45" s="227"/>
      <c r="F45" s="227"/>
    </row>
    <row r="46" spans="2:7">
      <c r="B46" s="506" t="s">
        <v>179</v>
      </c>
      <c r="C46" s="507"/>
      <c r="D46" s="507"/>
      <c r="E46" s="507"/>
      <c r="F46" s="227"/>
    </row>
    <row r="47" spans="2:7">
      <c r="B47" s="506" t="s">
        <v>178</v>
      </c>
      <c r="C47" s="507"/>
      <c r="D47" s="507"/>
      <c r="E47" s="507"/>
      <c r="F47" s="227"/>
    </row>
    <row r="48" spans="2:7" ht="3.2" customHeight="1">
      <c r="B48" s="184"/>
      <c r="C48" s="227"/>
      <c r="D48" s="227"/>
      <c r="E48" s="227"/>
      <c r="F48" s="227"/>
    </row>
    <row r="49" spans="2:6">
      <c r="B49" s="506" t="s">
        <v>389</v>
      </c>
      <c r="C49" s="507"/>
      <c r="D49" s="507"/>
      <c r="E49" s="507"/>
      <c r="F49" s="227"/>
    </row>
    <row r="50" spans="2:6">
      <c r="B50" s="506" t="s">
        <v>198</v>
      </c>
      <c r="C50" s="507"/>
      <c r="D50" s="507"/>
      <c r="E50" s="507"/>
      <c r="F50" s="227"/>
    </row>
    <row r="51" spans="2:6" ht="11.45" customHeight="1">
      <c r="B51" s="506" t="s">
        <v>339</v>
      </c>
      <c r="C51" s="507"/>
      <c r="D51" s="507"/>
      <c r="E51" s="507"/>
      <c r="F51" s="227"/>
    </row>
    <row r="52" spans="2:6" ht="3.2" hidden="1" customHeight="1">
      <c r="B52" s="184"/>
      <c r="C52" s="227"/>
      <c r="D52" s="227"/>
      <c r="E52" s="227"/>
      <c r="F52" s="227"/>
    </row>
    <row r="53" spans="2:6">
      <c r="B53" s="508" t="s">
        <v>74</v>
      </c>
      <c r="C53" s="509"/>
      <c r="D53" s="509"/>
      <c r="E53" s="509"/>
      <c r="F53" s="227"/>
    </row>
    <row r="54" spans="2:6" ht="13.15" customHeight="1">
      <c r="B54" s="508" t="s">
        <v>226</v>
      </c>
      <c r="C54" s="509"/>
      <c r="D54" s="509"/>
      <c r="E54" s="509"/>
      <c r="F54" s="119"/>
    </row>
    <row r="55" spans="2:6" ht="13.15" customHeight="1">
      <c r="B55" s="508" t="s">
        <v>227</v>
      </c>
      <c r="C55" s="509"/>
      <c r="D55" s="509"/>
      <c r="E55" s="509"/>
      <c r="F55" s="119"/>
    </row>
    <row r="56" spans="2:6" ht="13.15" customHeight="1">
      <c r="B56" s="184" t="s">
        <v>228</v>
      </c>
      <c r="C56" s="105"/>
      <c r="D56" s="119"/>
      <c r="E56" s="120"/>
      <c r="F56" s="119"/>
    </row>
    <row r="57" spans="2:6" ht="13.15" customHeight="1">
      <c r="B57" s="93"/>
      <c r="C57" s="105"/>
      <c r="D57" s="119"/>
      <c r="E57" s="120"/>
      <c r="F57" s="119"/>
    </row>
    <row r="58" spans="2:6" ht="13.15" customHeight="1">
      <c r="B58" s="93"/>
      <c r="C58" s="105"/>
      <c r="D58" s="119"/>
      <c r="E58" s="120"/>
      <c r="F58" s="119"/>
    </row>
    <row r="59" spans="2:6" ht="13.15" customHeight="1">
      <c r="B59" s="184"/>
      <c r="C59" s="105"/>
      <c r="D59" s="119"/>
      <c r="E59" s="120"/>
      <c r="F59" s="119"/>
    </row>
    <row r="60" spans="2:6" ht="13.15" customHeight="1">
      <c r="B60" s="184"/>
      <c r="C60" s="105"/>
      <c r="D60" s="119"/>
      <c r="E60" s="120"/>
      <c r="F60" s="119"/>
    </row>
    <row r="61" spans="2:6" ht="13.15" customHeight="1">
      <c r="B61" s="184"/>
      <c r="C61" s="105"/>
      <c r="D61" s="119"/>
      <c r="E61" s="120"/>
      <c r="F61" s="119"/>
    </row>
    <row r="62" spans="2:6" ht="13.15" customHeight="1">
      <c r="B62" s="184"/>
      <c r="C62" s="105"/>
      <c r="D62" s="119"/>
      <c r="E62" s="120"/>
      <c r="F62" s="119"/>
    </row>
    <row r="63" spans="2:6" ht="13.15" customHeight="1">
      <c r="B63" s="184"/>
      <c r="C63" s="105"/>
      <c r="D63" s="119"/>
      <c r="E63" s="120"/>
      <c r="F63" s="119"/>
    </row>
    <row r="64" spans="2:6" ht="13.15" customHeight="1">
      <c r="B64" s="184"/>
      <c r="C64" s="105"/>
      <c r="D64" s="119"/>
      <c r="E64" s="120"/>
      <c r="F64" s="119"/>
    </row>
    <row r="65" spans="2:6" ht="13.15" customHeight="1">
      <c r="B65" s="184"/>
      <c r="C65" s="105"/>
      <c r="D65" s="119"/>
      <c r="E65" s="120"/>
      <c r="F65" s="119"/>
    </row>
    <row r="66" spans="2:6" ht="13.15" customHeight="1">
      <c r="B66" s="184"/>
      <c r="C66" s="105"/>
      <c r="D66" s="119"/>
      <c r="E66" s="120"/>
      <c r="F66" s="119"/>
    </row>
    <row r="67" spans="2:6" ht="13.15" customHeight="1">
      <c r="B67" s="184"/>
      <c r="C67" s="105"/>
      <c r="D67" s="119"/>
      <c r="E67" s="120"/>
      <c r="F67" s="119"/>
    </row>
    <row r="68" spans="2:6" s="157" customFormat="1" ht="13.15" customHeight="1">
      <c r="B68" s="186"/>
      <c r="C68" s="154"/>
      <c r="D68" s="155"/>
      <c r="E68" s="156"/>
      <c r="F68" s="155"/>
    </row>
    <row r="69" spans="2:6" ht="13.15" customHeight="1">
      <c r="B69" s="186"/>
      <c r="C69" s="105"/>
      <c r="D69" s="119"/>
      <c r="E69" s="120"/>
      <c r="F69" s="119"/>
    </row>
    <row r="70" spans="2:6" ht="13.15" customHeight="1">
      <c r="B70" s="184"/>
      <c r="C70" s="105"/>
      <c r="D70" s="119"/>
      <c r="E70" s="120"/>
      <c r="F70" s="119"/>
    </row>
    <row r="71" spans="2:6" ht="13.15" customHeight="1">
      <c r="B71" s="184"/>
      <c r="C71" s="105"/>
      <c r="D71" s="119"/>
      <c r="E71" s="120"/>
      <c r="F71" s="119"/>
    </row>
    <row r="72" spans="2:6" ht="13.15" customHeight="1">
      <c r="B72" s="184"/>
      <c r="C72" s="105"/>
      <c r="D72" s="119"/>
      <c r="E72" s="120"/>
      <c r="F72" s="119"/>
    </row>
    <row r="73" spans="2:6" ht="13.15" customHeight="1">
      <c r="B73" s="121"/>
      <c r="C73" s="118"/>
      <c r="D73" s="119"/>
      <c r="E73" s="120"/>
      <c r="F73" s="119"/>
    </row>
    <row r="74" spans="2:6" ht="13.15" customHeight="1"/>
    <row r="75" spans="2:6" ht="13.15" customHeight="1"/>
    <row r="76" spans="2:6" ht="13.15" customHeight="1"/>
    <row r="77" spans="2:6" ht="13.15" customHeight="1"/>
    <row r="78" spans="2:6" ht="13.15" customHeight="1"/>
    <row r="79" spans="2:6" ht="13.15" customHeight="1"/>
    <row r="80" spans="2:6"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row r="113" ht="13.15" customHeight="1"/>
    <row r="114" ht="13.15" customHeight="1"/>
    <row r="115" ht="13.15" customHeight="1"/>
    <row r="116" ht="13.15" customHeight="1"/>
    <row r="117" ht="13.15" customHeight="1"/>
    <row r="118" ht="13.15" customHeight="1"/>
    <row r="119" ht="13.15" customHeight="1"/>
    <row r="120" ht="13.15" customHeight="1"/>
  </sheetData>
  <sheetProtection algorithmName="SHA-512" hashValue="NiUoniHQTYRTTg6mGr7vZtmdf2EUyPYi97RHzDvUW+uKAXQbl+DUZa18hF77JqB5fOmTwkauxSgsRa7RKYGaRA==" saltValue="w5MlGTM83pTp5/tr5gTGxw==" spinCount="100000" sheet="1" objects="1" scenarios="1" selectLockedCells="1"/>
  <mergeCells count="13">
    <mergeCell ref="B46:E46"/>
    <mergeCell ref="B47:E47"/>
    <mergeCell ref="B43:E43"/>
    <mergeCell ref="B55:E55"/>
    <mergeCell ref="B2:E2"/>
    <mergeCell ref="B4:E4"/>
    <mergeCell ref="B11:E11"/>
    <mergeCell ref="B26:E26"/>
    <mergeCell ref="B51:E51"/>
    <mergeCell ref="B54:E54"/>
    <mergeCell ref="B49:E49"/>
    <mergeCell ref="B53:E53"/>
    <mergeCell ref="B50:E50"/>
  </mergeCells>
  <phoneticPr fontId="5" type="noConversion"/>
  <pageMargins left="0.39370078740157483" right="0.19685039370078741" top="0" bottom="0.6692913385826772" header="0.39370078740157483" footer="0.39370078740157483"/>
  <pageSetup paperSize="9" scale="97" orientation="portrait" blackAndWhite="1" r:id="rId1"/>
  <headerFooter alignWithMargins="0">
    <oddFooter>&amp;R&amp;"Arial,Fett"Anlage A zu AZA-f 4/1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
    <pageSetUpPr autoPageBreaks="0" fitToPage="1"/>
  </sheetPr>
  <dimension ref="B1:J66"/>
  <sheetViews>
    <sheetView showGridLines="0" showRowColHeaders="0" showZeros="0" showOutlineSymbols="0" view="pageLayout" zoomScaleNormal="100" workbookViewId="0">
      <selection activeCell="B11" sqref="B11"/>
    </sheetView>
  </sheetViews>
  <sheetFormatPr baseColWidth="10" defaultColWidth="11.42578125" defaultRowHeight="12.75"/>
  <cols>
    <col min="1" max="1" width="4.85546875" style="172" customWidth="1"/>
    <col min="2" max="2" width="5.140625" style="295" customWidth="1"/>
    <col min="3" max="3" width="44.42578125" style="295" customWidth="1"/>
    <col min="4" max="4" width="9.85546875" style="296" customWidth="1"/>
    <col min="5" max="5" width="13.85546875" style="297" customWidth="1"/>
    <col min="6" max="7" width="9.5703125" style="297" customWidth="1"/>
    <col min="8" max="16384" width="11.42578125" style="172"/>
  </cols>
  <sheetData>
    <row r="1" spans="2:7" s="2" customFormat="1" ht="34.15" customHeight="1"/>
    <row r="2" spans="2:7" s="125" customFormat="1" ht="17.45" customHeight="1">
      <c r="B2" s="515" t="s">
        <v>211</v>
      </c>
      <c r="C2" s="511"/>
      <c r="D2" s="511"/>
      <c r="E2" s="511"/>
      <c r="F2" s="511"/>
      <c r="G2" s="511"/>
    </row>
    <row r="3" spans="2:7" ht="6" customHeight="1">
      <c r="B3" s="173"/>
      <c r="C3" s="173"/>
      <c r="D3" s="287"/>
      <c r="E3" s="173"/>
      <c r="F3" s="173"/>
      <c r="G3" s="173"/>
    </row>
    <row r="4" spans="2:7" s="125" customFormat="1" ht="21.2" customHeight="1">
      <c r="B4" s="516" t="s">
        <v>85</v>
      </c>
      <c r="C4" s="511"/>
      <c r="D4" s="511"/>
      <c r="E4" s="511"/>
      <c r="F4" s="511"/>
      <c r="G4" s="511"/>
    </row>
    <row r="5" spans="2:7" ht="10.15" customHeight="1">
      <c r="B5" s="173"/>
      <c r="C5" s="288"/>
      <c r="D5" s="289"/>
      <c r="E5" s="288"/>
      <c r="F5" s="173"/>
      <c r="G5" s="173"/>
    </row>
    <row r="6" spans="2:7" ht="12.75" customHeight="1">
      <c r="B6" s="271" t="s">
        <v>75</v>
      </c>
      <c r="C6" s="271" t="s">
        <v>76</v>
      </c>
      <c r="D6" s="271" t="s">
        <v>77</v>
      </c>
      <c r="E6" s="271" t="s">
        <v>78</v>
      </c>
      <c r="F6" s="271" t="s">
        <v>79</v>
      </c>
      <c r="G6" s="271" t="s">
        <v>80</v>
      </c>
    </row>
    <row r="7" spans="2:7" ht="44.45" customHeight="1">
      <c r="B7" s="299" t="s">
        <v>91</v>
      </c>
      <c r="C7" s="298" t="s">
        <v>92</v>
      </c>
      <c r="D7" s="298" t="s">
        <v>93</v>
      </c>
      <c r="E7" s="298" t="s">
        <v>94</v>
      </c>
      <c r="F7" s="298" t="s">
        <v>387</v>
      </c>
      <c r="G7" s="298" t="s">
        <v>388</v>
      </c>
    </row>
    <row r="8" spans="2:7" s="125" customFormat="1" ht="10.15" customHeight="1">
      <c r="B8" s="178"/>
      <c r="C8" s="179"/>
      <c r="D8" s="179"/>
      <c r="E8" s="179"/>
      <c r="F8" s="179"/>
      <c r="G8" s="179"/>
    </row>
    <row r="9" spans="2:7" s="125" customFormat="1" ht="17.100000000000001" customHeight="1">
      <c r="B9" s="177" t="s">
        <v>81</v>
      </c>
      <c r="C9" s="176"/>
      <c r="D9" s="176"/>
      <c r="E9" s="176"/>
      <c r="F9" s="176"/>
      <c r="G9" s="284"/>
    </row>
    <row r="10" spans="2:7" s="125" customFormat="1" ht="17.100000000000001" customHeight="1">
      <c r="B10" s="177"/>
      <c r="C10" s="357" t="s">
        <v>133</v>
      </c>
      <c r="D10" s="176"/>
      <c r="E10" s="176"/>
      <c r="F10" s="176"/>
      <c r="G10" s="284"/>
    </row>
    <row r="11" spans="2:7">
      <c r="B11" s="305"/>
      <c r="C11" s="129"/>
      <c r="D11" s="306"/>
      <c r="E11" s="290"/>
      <c r="F11" s="168"/>
      <c r="G11" s="169">
        <f t="shared" ref="G11:G17" si="0">ROUND(ROUND(E11,1)*ROUND(F11,0),0)</f>
        <v>0</v>
      </c>
    </row>
    <row r="12" spans="2:7">
      <c r="B12" s="305"/>
      <c r="C12" s="129"/>
      <c r="D12" s="306"/>
      <c r="E12" s="290"/>
      <c r="F12" s="168"/>
      <c r="G12" s="169">
        <f t="shared" si="0"/>
        <v>0</v>
      </c>
    </row>
    <row r="13" spans="2:7" ht="13.15" customHeight="1">
      <c r="B13" s="305"/>
      <c r="C13" s="129"/>
      <c r="D13" s="306"/>
      <c r="E13" s="290"/>
      <c r="F13" s="168"/>
      <c r="G13" s="169">
        <f t="shared" si="0"/>
        <v>0</v>
      </c>
    </row>
    <row r="14" spans="2:7">
      <c r="B14" s="305"/>
      <c r="C14" s="129"/>
      <c r="D14" s="306"/>
      <c r="E14" s="290"/>
      <c r="F14" s="168"/>
      <c r="G14" s="164">
        <f t="shared" si="0"/>
        <v>0</v>
      </c>
    </row>
    <row r="15" spans="2:7">
      <c r="B15" s="305"/>
      <c r="C15" s="129"/>
      <c r="D15" s="306"/>
      <c r="E15" s="290"/>
      <c r="F15" s="168"/>
      <c r="G15" s="169">
        <f t="shared" si="0"/>
        <v>0</v>
      </c>
    </row>
    <row r="16" spans="2:7">
      <c r="B16" s="305"/>
      <c r="C16" s="129"/>
      <c r="D16" s="306"/>
      <c r="E16" s="290"/>
      <c r="F16" s="168"/>
      <c r="G16" s="169">
        <f t="shared" si="0"/>
        <v>0</v>
      </c>
    </row>
    <row r="17" spans="2:8">
      <c r="B17" s="305"/>
      <c r="C17" s="129"/>
      <c r="D17" s="306"/>
      <c r="E17" s="290"/>
      <c r="F17" s="168"/>
      <c r="G17" s="169">
        <f t="shared" si="0"/>
        <v>0</v>
      </c>
    </row>
    <row r="18" spans="2:8" ht="19.899999999999999" customHeight="1">
      <c r="B18" s="359"/>
      <c r="C18" s="349"/>
      <c r="D18" s="356" t="s">
        <v>159</v>
      </c>
      <c r="E18" s="292">
        <f>SUM(ROUND(E11,1),ROUND(E12,1),ROUND(E13,1),ROUND(E14,1),ROUND(E15,1),ROUND(E16,1),ROUND(E17,1))</f>
        <v>0</v>
      </c>
      <c r="F18" s="350"/>
      <c r="G18" s="361">
        <f>SUM(G11:G17)</f>
        <v>0</v>
      </c>
    </row>
    <row r="19" spans="2:8" s="125" customFormat="1" ht="6" customHeight="1">
      <c r="B19" s="348"/>
      <c r="C19" s="175"/>
      <c r="D19" s="175"/>
      <c r="E19" s="175"/>
      <c r="F19" s="175"/>
      <c r="G19" s="175"/>
    </row>
    <row r="20" spans="2:8" s="125" customFormat="1" ht="19.899999999999999" customHeight="1">
      <c r="B20" s="177"/>
      <c r="C20" s="357" t="s">
        <v>134</v>
      </c>
      <c r="D20" s="176"/>
      <c r="E20" s="176"/>
      <c r="F20" s="176"/>
      <c r="G20" s="284"/>
    </row>
    <row r="21" spans="2:8">
      <c r="B21" s="305"/>
      <c r="C21" s="129"/>
      <c r="D21" s="306"/>
      <c r="E21" s="290"/>
      <c r="F21" s="168"/>
      <c r="G21" s="169">
        <f>ROUND(ROUND(E21,1)*ROUND(F21,0),0)</f>
        <v>0</v>
      </c>
    </row>
    <row r="22" spans="2:8">
      <c r="B22" s="305"/>
      <c r="C22" s="129"/>
      <c r="D22" s="306"/>
      <c r="E22" s="290"/>
      <c r="F22" s="168"/>
      <c r="G22" s="164">
        <f>ROUND(ROUND(E22,1)*ROUND(F22,0),0)</f>
        <v>0</v>
      </c>
    </row>
    <row r="23" spans="2:8">
      <c r="B23" s="305"/>
      <c r="C23" s="129"/>
      <c r="D23" s="306"/>
      <c r="E23" s="290"/>
      <c r="F23" s="168"/>
      <c r="G23" s="169">
        <f>ROUND(ROUND(E23,1)*ROUND(F23,0),0)</f>
        <v>0</v>
      </c>
    </row>
    <row r="24" spans="2:8">
      <c r="B24" s="305"/>
      <c r="C24" s="129"/>
      <c r="D24" s="306"/>
      <c r="E24" s="290"/>
      <c r="F24" s="168"/>
      <c r="G24" s="169">
        <f>ROUND(ROUND(E24,1)*ROUND(F24,0),0)</f>
        <v>0</v>
      </c>
    </row>
    <row r="25" spans="2:8">
      <c r="B25" s="305"/>
      <c r="C25" s="129"/>
      <c r="D25" s="306"/>
      <c r="E25" s="290"/>
      <c r="F25" s="168"/>
      <c r="G25" s="169">
        <f>ROUND(ROUND(E25,1)*ROUND(F25,0),0)</f>
        <v>0</v>
      </c>
    </row>
    <row r="26" spans="2:8" ht="19.899999999999999" customHeight="1">
      <c r="B26" s="359"/>
      <c r="C26" s="349"/>
      <c r="D26" s="356" t="s">
        <v>160</v>
      </c>
      <c r="E26" s="292">
        <f>SUM(ROUND(E21,1),ROUND(E22,1),ROUND(E23,1),ROUND(E24,1),ROUND(E25,1))</f>
        <v>0</v>
      </c>
      <c r="F26" s="350"/>
      <c r="G26" s="361">
        <f>SUM(G21:G25)</f>
        <v>0</v>
      </c>
    </row>
    <row r="27" spans="2:8" ht="6" customHeight="1">
      <c r="B27" s="348"/>
      <c r="C27" s="175"/>
      <c r="D27" s="175"/>
      <c r="E27" s="175"/>
      <c r="F27" s="175"/>
      <c r="G27" s="175"/>
      <c r="H27" s="125"/>
    </row>
    <row r="28" spans="2:8" s="125" customFormat="1" ht="19.899999999999999" customHeight="1">
      <c r="B28" s="177"/>
      <c r="C28" s="357" t="s">
        <v>135</v>
      </c>
      <c r="D28" s="176"/>
      <c r="E28" s="176"/>
      <c r="F28" s="176"/>
      <c r="G28" s="284"/>
    </row>
    <row r="29" spans="2:8">
      <c r="B29" s="305"/>
      <c r="C29" s="129"/>
      <c r="D29" s="306"/>
      <c r="E29" s="290"/>
      <c r="F29" s="168"/>
      <c r="G29" s="169">
        <f>ROUND(ROUND(E29,1)*ROUND(F29,0),0)</f>
        <v>0</v>
      </c>
    </row>
    <row r="30" spans="2:8">
      <c r="B30" s="305"/>
      <c r="C30" s="129"/>
      <c r="D30" s="306"/>
      <c r="E30" s="290"/>
      <c r="F30" s="168"/>
      <c r="G30" s="164">
        <f>ROUND(ROUND(E30,1)*ROUND(F30,0),0)</f>
        <v>0</v>
      </c>
    </row>
    <row r="31" spans="2:8">
      <c r="B31" s="305"/>
      <c r="C31" s="129"/>
      <c r="D31" s="306"/>
      <c r="E31" s="290"/>
      <c r="F31" s="168"/>
      <c r="G31" s="169">
        <f>ROUND(ROUND(E31,1)*ROUND(F31,0),0)</f>
        <v>0</v>
      </c>
    </row>
    <row r="32" spans="2:8">
      <c r="B32" s="305"/>
      <c r="C32" s="129"/>
      <c r="D32" s="306"/>
      <c r="E32" s="290"/>
      <c r="F32" s="168"/>
      <c r="G32" s="169">
        <f>ROUND(ROUND(E32,1)*ROUND(F32,0),0)</f>
        <v>0</v>
      </c>
    </row>
    <row r="33" spans="2:10">
      <c r="B33" s="305"/>
      <c r="C33" s="129"/>
      <c r="D33" s="306"/>
      <c r="E33" s="290"/>
      <c r="F33" s="168"/>
      <c r="G33" s="169">
        <f>ROUND(ROUND(E33,1)*ROUND(F33,0),0)</f>
        <v>0</v>
      </c>
    </row>
    <row r="34" spans="2:10" ht="19.899999999999999" customHeight="1">
      <c r="B34" s="359"/>
      <c r="C34" s="349"/>
      <c r="D34" s="356" t="s">
        <v>161</v>
      </c>
      <c r="E34" s="292">
        <f>SUM(ROUND(E29,1),ROUND(E30,1),ROUND(E31,1),ROUND(E32,1),ROUND(E33,1))</f>
        <v>0</v>
      </c>
      <c r="F34" s="350"/>
      <c r="G34" s="361">
        <f>SUM(G29:G33)</f>
        <v>0</v>
      </c>
    </row>
    <row r="35" spans="2:10" ht="6" customHeight="1">
      <c r="B35" s="360"/>
      <c r="C35" s="340"/>
      <c r="D35" s="344"/>
      <c r="E35" s="344"/>
      <c r="F35" s="344"/>
      <c r="G35" s="344"/>
      <c r="H35" s="344"/>
    </row>
    <row r="36" spans="2:10" s="125" customFormat="1" ht="19.899999999999999" customHeight="1">
      <c r="B36" s="177" t="s">
        <v>95</v>
      </c>
      <c r="C36" s="176"/>
      <c r="D36" s="176"/>
      <c r="E36" s="176"/>
      <c r="F36" s="176"/>
      <c r="G36" s="284"/>
    </row>
    <row r="37" spans="2:10">
      <c r="B37" s="305"/>
      <c r="C37" s="129"/>
      <c r="D37" s="306"/>
      <c r="E37" s="290"/>
      <c r="F37" s="168"/>
      <c r="G37" s="169">
        <f>ROUND(ROUND(E37,1)*ROUND(F37,0),0)</f>
        <v>0</v>
      </c>
    </row>
    <row r="38" spans="2:10">
      <c r="B38" s="305"/>
      <c r="C38" s="129"/>
      <c r="D38" s="306"/>
      <c r="E38" s="290"/>
      <c r="F38" s="168"/>
      <c r="G38" s="164">
        <f>ROUND(ROUND(E38,1)*ROUND(F38,0),0)</f>
        <v>0</v>
      </c>
    </row>
    <row r="39" spans="2:10">
      <c r="B39" s="305"/>
      <c r="C39" s="129"/>
      <c r="D39" s="306"/>
      <c r="E39" s="290"/>
      <c r="F39" s="168"/>
      <c r="G39" s="169">
        <f>ROUND(ROUND(E39,1)*ROUND(F39,0),0)</f>
        <v>0</v>
      </c>
    </row>
    <row r="40" spans="2:10">
      <c r="B40" s="305"/>
      <c r="C40" s="129"/>
      <c r="D40" s="306"/>
      <c r="E40" s="290"/>
      <c r="F40" s="168"/>
      <c r="G40" s="169">
        <f>ROUND(ROUND(E40,1)*ROUND(F40,0),0)</f>
        <v>0</v>
      </c>
    </row>
    <row r="41" spans="2:10">
      <c r="B41" s="305"/>
      <c r="C41" s="129"/>
      <c r="D41" s="306"/>
      <c r="E41" s="290"/>
      <c r="F41" s="168"/>
      <c r="G41" s="169">
        <f>ROUND(ROUND(E41,1)*ROUND(F41,0),0)</f>
        <v>0</v>
      </c>
    </row>
    <row r="42" spans="2:10" ht="19.899999999999999" customHeight="1">
      <c r="B42" s="359"/>
      <c r="C42" s="349"/>
      <c r="D42" s="356" t="s">
        <v>162</v>
      </c>
      <c r="E42" s="292">
        <f>SUM(ROUND(E37,1),ROUND(E38,1),ROUND(E39,1),ROUND(E40,1),ROUND(E41,1))</f>
        <v>0</v>
      </c>
      <c r="F42" s="350"/>
      <c r="G42" s="361">
        <f>SUM(G37:G41)</f>
        <v>0</v>
      </c>
    </row>
    <row r="43" spans="2:10" s="125" customFormat="1" ht="6" customHeight="1">
      <c r="B43" s="300"/>
      <c r="C43" s="175"/>
      <c r="D43" s="175"/>
      <c r="E43" s="128"/>
      <c r="F43" s="175"/>
      <c r="G43" s="128"/>
      <c r="H43" s="127"/>
    </row>
    <row r="44" spans="2:10" ht="18" customHeight="1">
      <c r="B44" s="173"/>
      <c r="C44" s="291"/>
      <c r="D44" s="302" t="s">
        <v>87</v>
      </c>
      <c r="E44" s="292">
        <f>SUM(E18,E26,E34,E42)</f>
        <v>0</v>
      </c>
      <c r="F44" s="301"/>
      <c r="G44" s="361">
        <f>SUM(G18,G26,G34,G42)</f>
        <v>0</v>
      </c>
    </row>
    <row r="45" spans="2:10" ht="3.6" customHeight="1">
      <c r="B45" s="293"/>
      <c r="C45" s="173"/>
      <c r="D45" s="287"/>
      <c r="E45" s="294"/>
      <c r="F45" s="294"/>
      <c r="G45" s="173"/>
    </row>
    <row r="46" spans="2:10" s="125" customFormat="1">
      <c r="B46" s="277" t="s">
        <v>27</v>
      </c>
      <c r="C46" s="131"/>
      <c r="D46" s="126"/>
      <c r="E46" s="126"/>
      <c r="F46" s="126"/>
      <c r="G46" s="132"/>
      <c r="H46" s="132"/>
      <c r="I46" s="132"/>
      <c r="J46" s="126"/>
    </row>
    <row r="47" spans="2:10" ht="3.2" customHeight="1">
      <c r="B47" s="130"/>
      <c r="C47" s="131"/>
      <c r="D47" s="131"/>
      <c r="E47" s="173"/>
      <c r="F47" s="174"/>
      <c r="G47" s="173"/>
    </row>
    <row r="48" spans="2:10" ht="11.85" customHeight="1">
      <c r="B48" s="303" t="s">
        <v>88</v>
      </c>
      <c r="C48" s="185"/>
      <c r="D48" s="185"/>
      <c r="E48" s="173"/>
      <c r="F48" s="173"/>
      <c r="G48" s="173"/>
    </row>
    <row r="49" spans="2:7" ht="3.2" customHeight="1">
      <c r="B49" s="304"/>
      <c r="C49" s="185"/>
      <c r="D49" s="185"/>
      <c r="E49" s="173"/>
      <c r="F49" s="173"/>
      <c r="G49" s="173"/>
    </row>
    <row r="50" spans="2:7" ht="12.2" customHeight="1">
      <c r="B50" s="303" t="s">
        <v>89</v>
      </c>
      <c r="C50" s="185"/>
      <c r="D50" s="185"/>
      <c r="E50" s="173"/>
      <c r="F50" s="173"/>
      <c r="G50" s="173"/>
    </row>
    <row r="51" spans="2:7" ht="12.2" customHeight="1">
      <c r="B51" s="303" t="s">
        <v>96</v>
      </c>
      <c r="C51" s="185"/>
      <c r="D51" s="185"/>
      <c r="E51" s="173"/>
      <c r="F51" s="173"/>
      <c r="G51" s="173"/>
    </row>
    <row r="52" spans="2:7" ht="3.2" customHeight="1">
      <c r="B52" s="303"/>
      <c r="C52" s="185"/>
      <c r="D52" s="185"/>
      <c r="E52" s="173"/>
      <c r="F52" s="173"/>
      <c r="G52" s="173"/>
    </row>
    <row r="53" spans="2:7" ht="12.2" customHeight="1">
      <c r="B53" s="303" t="s">
        <v>90</v>
      </c>
      <c r="C53" s="185"/>
      <c r="D53" s="185"/>
      <c r="E53" s="173"/>
      <c r="F53" s="173"/>
      <c r="G53" s="173"/>
    </row>
    <row r="54" spans="2:7" ht="3.2" customHeight="1">
      <c r="B54" s="303"/>
      <c r="C54" s="185"/>
      <c r="D54" s="185"/>
      <c r="E54" s="173"/>
      <c r="F54" s="173"/>
      <c r="G54" s="173"/>
    </row>
    <row r="55" spans="2:7" ht="12.2" customHeight="1">
      <c r="B55" s="303" t="s">
        <v>243</v>
      </c>
      <c r="C55" s="185"/>
      <c r="D55" s="185"/>
      <c r="E55" s="173"/>
      <c r="F55" s="173"/>
      <c r="G55" s="173"/>
    </row>
    <row r="56" spans="2:7" ht="12.2" customHeight="1">
      <c r="B56" s="303" t="s">
        <v>244</v>
      </c>
      <c r="C56" s="185"/>
      <c r="D56" s="185"/>
      <c r="E56" s="173"/>
      <c r="F56" s="173"/>
      <c r="G56" s="173"/>
    </row>
    <row r="57" spans="2:7" ht="12.2" customHeight="1">
      <c r="B57" s="303" t="s">
        <v>245</v>
      </c>
      <c r="C57" s="185"/>
      <c r="D57" s="185"/>
      <c r="E57" s="173"/>
      <c r="F57" s="173"/>
      <c r="G57" s="173"/>
    </row>
    <row r="58" spans="2:7" ht="12.2" customHeight="1">
      <c r="B58" s="303" t="s">
        <v>246</v>
      </c>
      <c r="C58" s="185"/>
      <c r="D58" s="185"/>
      <c r="E58" s="173"/>
      <c r="F58" s="173"/>
      <c r="G58" s="173"/>
    </row>
    <row r="59" spans="2:7" ht="3.2" customHeight="1">
      <c r="B59" s="303"/>
      <c r="C59" s="185"/>
      <c r="D59" s="185"/>
      <c r="E59" s="173"/>
      <c r="F59" s="173"/>
      <c r="G59" s="173"/>
    </row>
    <row r="60" spans="2:7" ht="12.2" customHeight="1">
      <c r="B60" s="303" t="s">
        <v>212</v>
      </c>
      <c r="C60" s="185"/>
      <c r="D60" s="185"/>
      <c r="E60" s="173"/>
      <c r="F60" s="173"/>
      <c r="G60" s="173"/>
    </row>
    <row r="61" spans="2:7" ht="12.2" customHeight="1">
      <c r="B61" s="303" t="s">
        <v>199</v>
      </c>
      <c r="C61" s="185"/>
      <c r="D61" s="185"/>
      <c r="E61" s="173"/>
      <c r="F61" s="173"/>
      <c r="G61" s="173"/>
    </row>
    <row r="62" spans="2:7" ht="12.2" customHeight="1">
      <c r="B62" s="303" t="s">
        <v>201</v>
      </c>
    </row>
    <row r="63" spans="2:7">
      <c r="B63" s="377" t="s">
        <v>200</v>
      </c>
    </row>
    <row r="64" spans="2:7" ht="3.2" customHeight="1">
      <c r="B64" s="304"/>
      <c r="C64" s="185"/>
      <c r="D64" s="185"/>
      <c r="E64" s="173"/>
      <c r="F64" s="173"/>
      <c r="G64" s="173"/>
    </row>
    <row r="65" spans="2:7" ht="12.2" customHeight="1">
      <c r="B65" s="303" t="s">
        <v>247</v>
      </c>
      <c r="C65" s="185"/>
      <c r="D65" s="185"/>
      <c r="E65" s="173"/>
      <c r="F65" s="173"/>
      <c r="G65" s="173"/>
    </row>
    <row r="66" spans="2:7" ht="12.2" customHeight="1">
      <c r="B66" s="303" t="s">
        <v>248</v>
      </c>
      <c r="C66" s="185"/>
      <c r="D66" s="185"/>
      <c r="E66" s="173"/>
      <c r="F66" s="173"/>
      <c r="G66" s="173"/>
    </row>
  </sheetData>
  <sheetProtection algorithmName="SHA-512" hashValue="nzIqjLgRC3rWQojjy9Lk4TzfDjdGGBRsRJ5AYLLgYdGWYmSgptG8dKja9EzO2txvhn7r77OW77Eu0y1AAzMXXw==" saltValue="pq7EWhG1dyJKvXHEJlKM8g==" spinCount="100000" sheet="1" objects="1" scenarios="1" selectLockedCells="1"/>
  <mergeCells count="2">
    <mergeCell ref="B2:G2"/>
    <mergeCell ref="B4:G4"/>
  </mergeCells>
  <phoneticPr fontId="5" type="noConversion"/>
  <pageMargins left="0.39370078740157483" right="0.19685039370078741" top="0" bottom="0.47244094488188981" header="0.39370078740157483" footer="0.27559055118110237"/>
  <pageSetup paperSize="9" scale="95" orientation="portrait" blackAndWhite="1" r:id="rId1"/>
  <headerFooter alignWithMargins="0">
    <oddFooter>&amp;L
&amp;R&amp;"Arial,Fett"Anlage B zu AZA-f 4/1</oddFooter>
  </headerFooter>
  <ignoredErrors>
    <ignoredError sqref="B6:G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pageSetUpPr fitToPage="1"/>
  </sheetPr>
  <dimension ref="B1:J73"/>
  <sheetViews>
    <sheetView showGridLines="0" showRowColHeaders="0" showZeros="0" showOutlineSymbols="0" view="pageLayout" zoomScaleNormal="100" workbookViewId="0">
      <selection activeCell="B13" sqref="B13"/>
    </sheetView>
  </sheetViews>
  <sheetFormatPr baseColWidth="10" defaultColWidth="11.42578125" defaultRowHeight="12.75"/>
  <cols>
    <col min="1" max="1" width="5.5703125" style="307" customWidth="1"/>
    <col min="2" max="2" width="4.42578125" style="323" customWidth="1"/>
    <col min="3" max="3" width="34.42578125" style="323" customWidth="1"/>
    <col min="4" max="4" width="4.5703125" style="323" customWidth="1"/>
    <col min="5" max="5" width="12.42578125" style="323" customWidth="1"/>
    <col min="6" max="6" width="10.5703125" style="324" customWidth="1"/>
    <col min="7" max="7" width="11.5703125" style="324" customWidth="1"/>
    <col min="8" max="8" width="12.5703125" style="325" customWidth="1"/>
    <col min="9" max="9" width="2.42578125" style="324" customWidth="1"/>
    <col min="10" max="16384" width="11.42578125" style="307"/>
  </cols>
  <sheetData>
    <row r="1" spans="2:9" s="2" customFormat="1" ht="31.15" customHeight="1"/>
    <row r="2" spans="2:9" s="85" customFormat="1" ht="17.45" customHeight="1">
      <c r="B2" s="520" t="s">
        <v>211</v>
      </c>
      <c r="C2" s="509"/>
      <c r="D2" s="509"/>
      <c r="E2" s="509"/>
      <c r="F2" s="509"/>
      <c r="G2" s="509"/>
      <c r="H2" s="509"/>
    </row>
    <row r="3" spans="2:9" s="85" customFormat="1" ht="6" customHeight="1">
      <c r="B3" s="86"/>
      <c r="C3" s="86"/>
      <c r="D3" s="86"/>
      <c r="E3" s="86"/>
      <c r="F3" s="86"/>
      <c r="G3" s="86"/>
    </row>
    <row r="4" spans="2:9" s="85" customFormat="1" ht="21.2" customHeight="1">
      <c r="B4" s="521" t="s">
        <v>196</v>
      </c>
      <c r="C4" s="509"/>
      <c r="D4" s="509"/>
      <c r="E4" s="509"/>
      <c r="F4" s="509"/>
      <c r="G4" s="509"/>
      <c r="H4" s="509"/>
    </row>
    <row r="5" spans="2:9" ht="10.15" customHeight="1">
      <c r="B5" s="84"/>
      <c r="C5" s="84"/>
      <c r="D5" s="84"/>
      <c r="E5" s="84"/>
      <c r="F5" s="84"/>
      <c r="G5" s="84"/>
      <c r="H5" s="84"/>
      <c r="I5" s="307"/>
    </row>
    <row r="6" spans="2:9" ht="5.45" customHeight="1">
      <c r="B6" s="327"/>
      <c r="C6" s="327"/>
      <c r="D6" s="327"/>
      <c r="E6" s="327"/>
      <c r="F6" s="327"/>
      <c r="G6" s="327"/>
      <c r="H6" s="327"/>
      <c r="I6" s="310"/>
    </row>
    <row r="7" spans="2:9" ht="13.15" customHeight="1">
      <c r="B7" s="261" t="s">
        <v>21</v>
      </c>
      <c r="C7" s="261" t="s">
        <v>126</v>
      </c>
      <c r="D7" s="261" t="s">
        <v>97</v>
      </c>
      <c r="E7" s="261" t="s">
        <v>98</v>
      </c>
      <c r="F7" s="261" t="s">
        <v>99</v>
      </c>
      <c r="G7" s="261" t="s">
        <v>100</v>
      </c>
      <c r="H7" s="261" t="s">
        <v>101</v>
      </c>
      <c r="I7" s="307"/>
    </row>
    <row r="8" spans="2:9" ht="13.15" customHeight="1">
      <c r="B8" s="260" t="s">
        <v>26</v>
      </c>
      <c r="C8" s="326" t="s">
        <v>127</v>
      </c>
      <c r="D8" s="261" t="s">
        <v>102</v>
      </c>
      <c r="E8" s="261" t="s">
        <v>103</v>
      </c>
      <c r="F8" s="261" t="s">
        <v>103</v>
      </c>
      <c r="G8" s="261" t="s">
        <v>104</v>
      </c>
      <c r="H8" s="261" t="s">
        <v>105</v>
      </c>
      <c r="I8" s="307"/>
    </row>
    <row r="9" spans="2:9" ht="13.15" customHeight="1">
      <c r="B9" s="260"/>
      <c r="C9" s="326" t="s">
        <v>128</v>
      </c>
      <c r="D9" s="261"/>
      <c r="E9" s="261"/>
      <c r="F9" s="261"/>
      <c r="G9" s="261" t="s">
        <v>106</v>
      </c>
      <c r="H9" s="261" t="s">
        <v>107</v>
      </c>
      <c r="I9" s="307"/>
    </row>
    <row r="10" spans="2:9" ht="13.15" customHeight="1">
      <c r="B10" s="262"/>
      <c r="C10" s="263"/>
      <c r="D10" s="264"/>
      <c r="E10" s="265" t="s">
        <v>384</v>
      </c>
      <c r="F10" s="265" t="s">
        <v>384</v>
      </c>
      <c r="G10" s="265" t="s">
        <v>384</v>
      </c>
      <c r="H10" s="265" t="s">
        <v>384</v>
      </c>
      <c r="I10" s="307"/>
    </row>
    <row r="11" spans="2:9" ht="7.9" customHeight="1">
      <c r="B11" s="522"/>
      <c r="C11" s="523"/>
      <c r="D11" s="523"/>
      <c r="E11" s="523"/>
      <c r="F11" s="523"/>
      <c r="G11" s="523"/>
      <c r="H11" s="523"/>
      <c r="I11" s="307"/>
    </row>
    <row r="12" spans="2:9" ht="19.899999999999999" customHeight="1">
      <c r="B12" s="517" t="s">
        <v>222</v>
      </c>
      <c r="C12" s="518"/>
      <c r="D12" s="518"/>
      <c r="E12" s="518"/>
      <c r="F12" s="518"/>
      <c r="G12" s="518"/>
      <c r="H12" s="519"/>
      <c r="I12" s="307"/>
    </row>
    <row r="13" spans="2:9" ht="13.9" customHeight="1">
      <c r="B13" s="89"/>
      <c r="C13" s="332"/>
      <c r="D13" s="311"/>
      <c r="E13" s="311"/>
      <c r="F13" s="164">
        <f t="shared" ref="F13:F40" si="0">ROUND(ROUND(D13,0)*ROUND(E13,0),0)</f>
        <v>0</v>
      </c>
      <c r="G13" s="170"/>
      <c r="H13" s="164" t="str">
        <f>IF(D13=0,"",IF(AZA4_1!$H$65=0,"s. Hinweis",IF(F13-ROUND(G13,0)/ROUND(AZA4_1!$H$65,4)&lt;=0,"0",ROUND(F13-ROUND(G13,0)/ROUND(AZA4_1!$H$65,4),0))))</f>
        <v/>
      </c>
      <c r="I13" s="307"/>
    </row>
    <row r="14" spans="2:9" ht="13.9" customHeight="1">
      <c r="B14" s="89"/>
      <c r="C14" s="332"/>
      <c r="D14" s="311"/>
      <c r="E14" s="311"/>
      <c r="F14" s="164">
        <f t="shared" si="0"/>
        <v>0</v>
      </c>
      <c r="G14" s="170"/>
      <c r="H14" s="164" t="str">
        <f>IF(D14=0,"",IF(AZA4_1!$H$65=0,"s. Hinweis",IF(F14-ROUND(G14,0)/ROUND(AZA4_1!$H$65,4)&lt;=0,"0",ROUND(F14-ROUND(G14,0)/ROUND(AZA4_1!$H$65,4),0))))</f>
        <v/>
      </c>
      <c r="I14" s="307"/>
    </row>
    <row r="15" spans="2:9" ht="13.9" customHeight="1">
      <c r="B15" s="89"/>
      <c r="C15" s="332"/>
      <c r="D15" s="311"/>
      <c r="E15" s="311"/>
      <c r="F15" s="164">
        <f>ROUND(ROUND(D15,0)*ROUND(E15,0),0)</f>
        <v>0</v>
      </c>
      <c r="G15" s="170"/>
      <c r="H15" s="164" t="str">
        <f>IF(D15=0,"",IF(AZA4_1!$H$65=0,"s. Hinweis",IF(F15-ROUND(G15,0)/ROUND(AZA4_1!$H$65,4)&lt;=0,"0",ROUND(F15-ROUND(G15,0)/ROUND(AZA4_1!$H$65,4),0))))</f>
        <v/>
      </c>
      <c r="I15" s="307"/>
    </row>
    <row r="16" spans="2:9" ht="13.9" customHeight="1">
      <c r="B16" s="89"/>
      <c r="C16" s="332"/>
      <c r="D16" s="311"/>
      <c r="E16" s="311"/>
      <c r="F16" s="164">
        <f>ROUND(ROUND(D16,0)*ROUND(E16,0),0)</f>
        <v>0</v>
      </c>
      <c r="G16" s="170"/>
      <c r="H16" s="164" t="str">
        <f>IF(D16=0,"",IF(AZA4_1!$H$65=0,"s. Hinweis",IF(F16-ROUND(G16,0)/ROUND(AZA4_1!$H$65,4)&lt;=0,"0",ROUND(F16-ROUND(G16,0)/ROUND(AZA4_1!$H$65,4),0))))</f>
        <v/>
      </c>
      <c r="I16" s="307"/>
    </row>
    <row r="17" spans="2:9" ht="13.9" customHeight="1">
      <c r="B17" s="89"/>
      <c r="C17" s="332"/>
      <c r="D17" s="311"/>
      <c r="E17" s="311"/>
      <c r="F17" s="164">
        <f>ROUND(ROUND(D17,0)*ROUND(E17,0),0)</f>
        <v>0</v>
      </c>
      <c r="G17" s="170"/>
      <c r="H17" s="164" t="str">
        <f>IF(D17=0,"",IF(AZA4_1!$H$65=0,"s. Hinweis",IF(F17-ROUND(G17,0)/ROUND(AZA4_1!$H$65,4)&lt;=0,"0",ROUND(F17-ROUND(G17,0)/ROUND(AZA4_1!$H$65,4),0))))</f>
        <v/>
      </c>
      <c r="I17" s="307"/>
    </row>
    <row r="18" spans="2:9" ht="13.9" customHeight="1">
      <c r="B18" s="89"/>
      <c r="C18" s="332"/>
      <c r="D18" s="311"/>
      <c r="E18" s="311"/>
      <c r="F18" s="164">
        <f>ROUND(ROUND(D18,0)*ROUND(E18,0),0)</f>
        <v>0</v>
      </c>
      <c r="G18" s="170"/>
      <c r="H18" s="164" t="str">
        <f>IF(D18=0,"",IF(AZA4_1!$H$65=0,"s. Hinweis",IF(F18-ROUND(G18,0)/ROUND(AZA4_1!$H$65,4)&lt;=0,"0",ROUND(F18-ROUND(G18,0)/ROUND(AZA4_1!$H$65,4),0))))</f>
        <v/>
      </c>
      <c r="I18" s="307"/>
    </row>
    <row r="19" spans="2:9" ht="13.9" customHeight="1">
      <c r="B19" s="89"/>
      <c r="C19" s="332"/>
      <c r="D19" s="311"/>
      <c r="E19" s="311"/>
      <c r="F19" s="164">
        <f>ROUND(ROUND(D19,0)*ROUND(E19,0),0)</f>
        <v>0</v>
      </c>
      <c r="G19" s="170"/>
      <c r="H19" s="164" t="str">
        <f>IF(D19=0,"",IF(AZA4_1!$H$65=0,"s. Hinweis",IF(F19-ROUND(G19,0)/ROUND(AZA4_1!$H$65,4)&lt;=0,"0",ROUND(F19-ROUND(G19,0)/ROUND(AZA4_1!$H$65,4),0))))</f>
        <v/>
      </c>
      <c r="I19" s="307"/>
    </row>
    <row r="20" spans="2:9" ht="13.9" customHeight="1">
      <c r="B20" s="89"/>
      <c r="C20" s="332"/>
      <c r="D20" s="311"/>
      <c r="E20" s="311"/>
      <c r="F20" s="164">
        <f t="shared" si="0"/>
        <v>0</v>
      </c>
      <c r="G20" s="170"/>
      <c r="H20" s="164" t="str">
        <f>IF(D20=0,"",IF(AZA4_1!$H$65=0,"s. Hinweis",IF(F20-ROUND(G20,0)/ROUND(AZA4_1!$H$65,4)&lt;=0,"0",ROUND(F20-ROUND(G20,0)/ROUND(AZA4_1!$H$65,4),0))))</f>
        <v/>
      </c>
      <c r="I20" s="307"/>
    </row>
    <row r="21" spans="2:9" ht="13.9" customHeight="1">
      <c r="B21" s="89"/>
      <c r="C21" s="332"/>
      <c r="D21" s="311"/>
      <c r="E21" s="311"/>
      <c r="F21" s="164">
        <f t="shared" si="0"/>
        <v>0</v>
      </c>
      <c r="G21" s="170"/>
      <c r="H21" s="164" t="str">
        <f>IF(D21=0,"",IF(AZA4_1!$H$65=0,"s. Hinweis",IF(F21-ROUND(G21,0)/ROUND(AZA4_1!$H$65,4)&lt;=0,"0",ROUND(F21-ROUND(G21,0)/ROUND(AZA4_1!$H$65,4),0))))</f>
        <v/>
      </c>
      <c r="I21" s="307"/>
    </row>
    <row r="22" spans="2:9" ht="13.9" customHeight="1">
      <c r="B22" s="89"/>
      <c r="C22" s="332"/>
      <c r="D22" s="311"/>
      <c r="E22" s="311"/>
      <c r="F22" s="164">
        <f t="shared" si="0"/>
        <v>0</v>
      </c>
      <c r="G22" s="170"/>
      <c r="H22" s="164" t="str">
        <f>IF(D22=0,"",IF(AZA4_1!$H$65=0,"s. Hinweis",IF(F22-ROUND(G22,0)/ROUND(AZA4_1!$H$65,4)&lt;=0,"0",ROUND(F22-ROUND(G22,0)/ROUND(AZA4_1!$H$65,4),0))))</f>
        <v/>
      </c>
      <c r="I22" s="307"/>
    </row>
    <row r="23" spans="2:9" ht="13.9" customHeight="1">
      <c r="B23" s="89"/>
      <c r="C23" s="332"/>
      <c r="D23" s="311"/>
      <c r="E23" s="311"/>
      <c r="F23" s="164">
        <f t="shared" si="0"/>
        <v>0</v>
      </c>
      <c r="G23" s="170"/>
      <c r="H23" s="164" t="str">
        <f>IF(D23=0,"",IF(AZA4_1!$H$65=0,"s. Hinweis",IF(F23-ROUND(G23,0)/ROUND(AZA4_1!$H$65,4)&lt;=0,"0",ROUND(F23-ROUND(G23,0)/ROUND(AZA4_1!$H$65,4),0))))</f>
        <v/>
      </c>
      <c r="I23" s="307"/>
    </row>
    <row r="24" spans="2:9" ht="13.9" customHeight="1">
      <c r="B24" s="89"/>
      <c r="C24" s="332"/>
      <c r="D24" s="311"/>
      <c r="E24" s="311"/>
      <c r="F24" s="164">
        <f t="shared" si="0"/>
        <v>0</v>
      </c>
      <c r="G24" s="170"/>
      <c r="H24" s="164" t="str">
        <f>IF(D24=0,"",IF(AZA4_1!$H$65=0,"s. Hinweis",IF(F24-ROUND(G24,0)/ROUND(AZA4_1!$H$65,4)&lt;=0,"0",ROUND(F24-ROUND(G24,0)/ROUND(AZA4_1!$H$65,4),0))))</f>
        <v/>
      </c>
      <c r="I24" s="307"/>
    </row>
    <row r="25" spans="2:9" ht="13.9" customHeight="1">
      <c r="B25" s="89"/>
      <c r="C25" s="332"/>
      <c r="D25" s="311"/>
      <c r="E25" s="311"/>
      <c r="F25" s="164">
        <f t="shared" si="0"/>
        <v>0</v>
      </c>
      <c r="G25" s="170"/>
      <c r="H25" s="164" t="str">
        <f>IF(D25=0,"",IF(AZA4_1!$H$65=0,"s. Hinweis",IF(F25-ROUND(G25,0)/ROUND(AZA4_1!$H$65,4)&lt;=0,"0",ROUND(F25-ROUND(G25,0)/ROUND(AZA4_1!$H$65,4),0))))</f>
        <v/>
      </c>
      <c r="I25" s="307"/>
    </row>
    <row r="26" spans="2:9" ht="13.9" customHeight="1">
      <c r="B26" s="89"/>
      <c r="C26" s="332"/>
      <c r="D26" s="311"/>
      <c r="E26" s="311"/>
      <c r="F26" s="164">
        <f t="shared" si="0"/>
        <v>0</v>
      </c>
      <c r="G26" s="170"/>
      <c r="H26" s="164" t="str">
        <f>IF(D26=0,"",IF(AZA4_1!$H$65=0,"s. Hinweis",IF(F26-ROUND(G26,0)/ROUND(AZA4_1!$H$65,4)&lt;=0,"0",ROUND(F26-ROUND(G26,0)/ROUND(AZA4_1!$H$65,4),0))))</f>
        <v/>
      </c>
      <c r="I26" s="307"/>
    </row>
    <row r="27" spans="2:9" ht="13.9" customHeight="1">
      <c r="B27" s="89"/>
      <c r="C27" s="332"/>
      <c r="D27" s="311"/>
      <c r="E27" s="311"/>
      <c r="F27" s="164">
        <f t="shared" si="0"/>
        <v>0</v>
      </c>
      <c r="G27" s="170"/>
      <c r="H27" s="164" t="str">
        <f>IF(D27=0,"",IF(AZA4_1!$H$65=0,"s. Hinweis",IF(F27-ROUND(G27,0)/ROUND(AZA4_1!$H$65,4)&lt;=0,"0",ROUND(F27-ROUND(G27,0)/ROUND(AZA4_1!$H$65,4),0))))</f>
        <v/>
      </c>
      <c r="I27" s="307"/>
    </row>
    <row r="28" spans="2:9" ht="19.899999999999999" customHeight="1">
      <c r="B28" s="362"/>
      <c r="C28" s="355"/>
      <c r="D28" s="355"/>
      <c r="E28" s="355"/>
      <c r="F28" s="355"/>
      <c r="G28" s="358" t="s">
        <v>164</v>
      </c>
      <c r="H28" s="165">
        <f>SUM(H13:H27)</f>
        <v>0</v>
      </c>
      <c r="I28" s="307"/>
    </row>
    <row r="29" spans="2:9" ht="6" customHeight="1">
      <c r="B29" s="363"/>
      <c r="C29" s="341"/>
      <c r="D29" s="341"/>
      <c r="E29" s="341"/>
      <c r="F29" s="341"/>
      <c r="G29" s="341"/>
      <c r="H29" s="342"/>
      <c r="I29" s="307"/>
    </row>
    <row r="30" spans="2:9" ht="7.9" customHeight="1">
      <c r="B30" s="363"/>
      <c r="C30" s="341"/>
      <c r="D30" s="341"/>
      <c r="E30" s="341"/>
      <c r="F30" s="341"/>
      <c r="G30" s="341"/>
      <c r="H30" s="342"/>
      <c r="I30" s="307"/>
    </row>
    <row r="31" spans="2:9" ht="19.899999999999999" customHeight="1">
      <c r="B31" s="517" t="s">
        <v>223</v>
      </c>
      <c r="C31" s="518"/>
      <c r="D31" s="518"/>
      <c r="E31" s="518"/>
      <c r="F31" s="518"/>
      <c r="G31" s="518"/>
      <c r="H31" s="519"/>
      <c r="I31" s="307"/>
    </row>
    <row r="32" spans="2:9" ht="13.9" customHeight="1">
      <c r="B32" s="89"/>
      <c r="C32" s="332"/>
      <c r="D32" s="311"/>
      <c r="E32" s="311"/>
      <c r="F32" s="164">
        <f t="shared" si="0"/>
        <v>0</v>
      </c>
      <c r="G32" s="170"/>
      <c r="H32" s="164" t="str">
        <f>IF(D32=0,"",IF(AZA4_1!$H$65=0,"s. Hinweis",IF(F32-ROUND(G32,0)/ROUND(AZA4_1!$H$65,4)&lt;=0,"0",ROUND(F32-ROUND(G32,0)/ROUND(AZA4_1!$H$65,4),0))))</f>
        <v/>
      </c>
      <c r="I32" s="307"/>
    </row>
    <row r="33" spans="2:10" ht="13.9" customHeight="1">
      <c r="B33" s="89"/>
      <c r="C33" s="332"/>
      <c r="D33" s="311"/>
      <c r="E33" s="311"/>
      <c r="F33" s="164">
        <f t="shared" si="0"/>
        <v>0</v>
      </c>
      <c r="G33" s="170"/>
      <c r="H33" s="164" t="str">
        <f>IF(D33=0,"",IF(AZA4_1!$H$65=0,"s. Hinweis",IF(F33-ROUND(G33,0)/ROUND(AZA4_1!$H$65,4)&lt;=0,"0",ROUND(F33-ROUND(G33,0)/ROUND(AZA4_1!$H$65,4),0))))</f>
        <v/>
      </c>
      <c r="I33" s="307"/>
    </row>
    <row r="34" spans="2:10" ht="13.9" customHeight="1">
      <c r="B34" s="89"/>
      <c r="C34" s="332"/>
      <c r="D34" s="311"/>
      <c r="E34" s="311"/>
      <c r="F34" s="164">
        <f t="shared" si="0"/>
        <v>0</v>
      </c>
      <c r="G34" s="170"/>
      <c r="H34" s="164" t="str">
        <f>IF(D34=0,"",IF(AZA4_1!$H$65=0,"s. Hinweis",IF(F34-ROUND(G34,0)/ROUND(AZA4_1!$H$65,4)&lt;=0,"0",ROUND(F34-ROUND(G34,0)/ROUND(AZA4_1!$H$65,4),0))))</f>
        <v/>
      </c>
      <c r="I34" s="307"/>
    </row>
    <row r="35" spans="2:10" ht="13.9" customHeight="1">
      <c r="B35" s="89"/>
      <c r="C35" s="332"/>
      <c r="D35" s="311"/>
      <c r="E35" s="311"/>
      <c r="F35" s="164">
        <f t="shared" si="0"/>
        <v>0</v>
      </c>
      <c r="G35" s="170"/>
      <c r="H35" s="164" t="str">
        <f>IF(D35=0,"",IF(AZA4_1!$H$65=0,"s. Hinweis",IF(F35-ROUND(G35,0)/ROUND(AZA4_1!$H$65,4)&lt;=0,"0",ROUND(F35-ROUND(G35,0)/ROUND(AZA4_1!$H$65,4),0))))</f>
        <v/>
      </c>
      <c r="I35" s="307"/>
    </row>
    <row r="36" spans="2:10" ht="13.9" customHeight="1">
      <c r="B36" s="89"/>
      <c r="C36" s="332"/>
      <c r="D36" s="311"/>
      <c r="E36" s="311"/>
      <c r="F36" s="164">
        <f t="shared" si="0"/>
        <v>0</v>
      </c>
      <c r="G36" s="170"/>
      <c r="H36" s="164" t="str">
        <f>IF(D36=0,"",IF(AZA4_1!$H$65=0,"s. Hinweis",IF(F36-ROUND(G36,0)/ROUND(AZA4_1!$H$65,4)&lt;=0,"0",ROUND(F36-ROUND(G36,0)/ROUND(AZA4_1!$H$65,4),0))))</f>
        <v/>
      </c>
      <c r="I36" s="307"/>
    </row>
    <row r="37" spans="2:10" ht="13.9" customHeight="1">
      <c r="B37" s="89"/>
      <c r="C37" s="332"/>
      <c r="D37" s="311"/>
      <c r="E37" s="311"/>
      <c r="F37" s="164">
        <f t="shared" si="0"/>
        <v>0</v>
      </c>
      <c r="G37" s="170"/>
      <c r="H37" s="164" t="str">
        <f>IF(D37=0,"",IF(AZA4_1!$H$65=0,"s. Hinweis",IF(F37-ROUND(G37,0)/ROUND(AZA4_1!$H$65,4)&lt;=0,"0",ROUND(F37-ROUND(G37,0)/ROUND(AZA4_1!$H$65,4),0))))</f>
        <v/>
      </c>
      <c r="I37" s="307"/>
    </row>
    <row r="38" spans="2:10" ht="13.9" customHeight="1">
      <c r="B38" s="89"/>
      <c r="C38" s="332"/>
      <c r="D38" s="311"/>
      <c r="E38" s="311"/>
      <c r="F38" s="164">
        <f t="shared" si="0"/>
        <v>0</v>
      </c>
      <c r="G38" s="170"/>
      <c r="H38" s="164" t="str">
        <f>IF(D38=0,"",IF(AZA4_1!$H$65=0,"s. Hinweis",IF(F38-ROUND(G38,0)/ROUND(AZA4_1!$H$65,4)&lt;=0,"0",ROUND(F38-ROUND(G38,0)/ROUND(AZA4_1!$H$65,4),0))))</f>
        <v/>
      </c>
      <c r="I38" s="307"/>
    </row>
    <row r="39" spans="2:10" ht="13.9" customHeight="1">
      <c r="B39" s="89"/>
      <c r="C39" s="332"/>
      <c r="D39" s="311"/>
      <c r="E39" s="311"/>
      <c r="F39" s="164">
        <f t="shared" si="0"/>
        <v>0</v>
      </c>
      <c r="G39" s="170"/>
      <c r="H39" s="164" t="str">
        <f>IF(D39=0,"",IF(AZA4_1!$H$65=0,"s. Hinweis",IF(F39-ROUND(G39,0)/ROUND(AZA4_1!$H$65,4)&lt;=0,"0",ROUND(F39-ROUND(G39,0)/ROUND(AZA4_1!$H$65,4),0))))</f>
        <v/>
      </c>
      <c r="I39" s="307"/>
    </row>
    <row r="40" spans="2:10" ht="13.9" customHeight="1">
      <c r="B40" s="89"/>
      <c r="C40" s="332"/>
      <c r="D40" s="311"/>
      <c r="E40" s="311"/>
      <c r="F40" s="164">
        <f t="shared" si="0"/>
        <v>0</v>
      </c>
      <c r="G40" s="170"/>
      <c r="H40" s="164" t="str">
        <f>IF(D40=0,"",IF(AZA4_1!$H$65=0,"s. Hinweis",IF(F40-ROUND(G40,0)/ROUND(AZA4_1!$H$65,4)&lt;=0,"0",ROUND(F40-ROUND(G40,0)/ROUND(AZA4_1!$H$65,4),0))))</f>
        <v/>
      </c>
      <c r="I40" s="307"/>
    </row>
    <row r="41" spans="2:10" ht="19.899999999999999" customHeight="1">
      <c r="B41" s="362"/>
      <c r="C41" s="355"/>
      <c r="D41" s="355"/>
      <c r="E41" s="355"/>
      <c r="F41" s="355"/>
      <c r="G41" s="358" t="s">
        <v>163</v>
      </c>
      <c r="H41" s="165">
        <f>SUM(H32:H40)</f>
        <v>0</v>
      </c>
      <c r="I41" s="307"/>
    </row>
    <row r="42" spans="2:10" ht="6" customHeight="1">
      <c r="B42" s="363"/>
      <c r="C42" s="341"/>
      <c r="D42" s="341"/>
      <c r="E42" s="341"/>
      <c r="F42" s="341"/>
      <c r="G42" s="341"/>
      <c r="H42" s="342"/>
      <c r="I42" s="307"/>
    </row>
    <row r="43" spans="2:10" ht="19.899999999999999" customHeight="1">
      <c r="B43" s="363"/>
      <c r="C43" s="341"/>
      <c r="D43" s="341"/>
      <c r="E43" s="341"/>
      <c r="F43" s="341"/>
      <c r="G43" s="343" t="s">
        <v>254</v>
      </c>
      <c r="H43" s="165">
        <f>SUM(H28,H41)</f>
        <v>0</v>
      </c>
      <c r="I43" s="307"/>
    </row>
    <row r="44" spans="2:10" ht="3.2" customHeight="1">
      <c r="B44" s="312"/>
      <c r="C44" s="312"/>
      <c r="D44" s="312"/>
      <c r="E44" s="312"/>
      <c r="F44" s="314"/>
      <c r="G44" s="313"/>
      <c r="H44" s="313"/>
      <c r="I44" s="313"/>
      <c r="J44" s="313"/>
    </row>
    <row r="45" spans="2:10" s="104" customFormat="1" ht="12.75" customHeight="1">
      <c r="B45" s="277" t="s">
        <v>4</v>
      </c>
      <c r="C45" s="105"/>
      <c r="D45" s="119"/>
      <c r="E45" s="120"/>
      <c r="F45" s="119"/>
    </row>
    <row r="46" spans="2:10" ht="12.75" customHeight="1">
      <c r="B46" s="328" t="s">
        <v>129</v>
      </c>
      <c r="C46" s="315"/>
      <c r="D46" s="315"/>
      <c r="E46" s="315"/>
      <c r="F46" s="316"/>
      <c r="G46" s="317"/>
      <c r="H46" s="318"/>
      <c r="I46" s="307"/>
    </row>
    <row r="47" spans="2:10" ht="12.75" customHeight="1">
      <c r="B47" s="328" t="s">
        <v>130</v>
      </c>
      <c r="C47" s="315"/>
      <c r="D47" s="315"/>
      <c r="E47" s="315"/>
      <c r="F47" s="316"/>
      <c r="G47" s="317"/>
      <c r="H47" s="318"/>
      <c r="I47" s="307"/>
    </row>
    <row r="48" spans="2:10" ht="3.2" customHeight="1">
      <c r="B48" s="328"/>
      <c r="C48" s="319"/>
      <c r="D48" s="319"/>
      <c r="E48" s="319"/>
      <c r="F48" s="320"/>
      <c r="G48" s="320"/>
      <c r="H48" s="318"/>
      <c r="I48" s="307"/>
    </row>
    <row r="49" spans="2:9" ht="12.75" customHeight="1">
      <c r="B49" s="328" t="s">
        <v>108</v>
      </c>
      <c r="C49" s="315"/>
      <c r="D49" s="315"/>
      <c r="E49" s="315"/>
      <c r="F49" s="316"/>
      <c r="G49" s="317"/>
      <c r="H49" s="318"/>
      <c r="I49" s="307"/>
    </row>
    <row r="50" spans="2:9" ht="12.75" customHeight="1">
      <c r="B50" s="328" t="s">
        <v>109</v>
      </c>
      <c r="C50" s="315"/>
      <c r="D50" s="315"/>
      <c r="E50" s="315"/>
      <c r="F50" s="316"/>
      <c r="G50" s="317"/>
      <c r="H50" s="318"/>
      <c r="I50" s="307"/>
    </row>
    <row r="51" spans="2:9" ht="4.5" customHeight="1">
      <c r="B51" s="328"/>
      <c r="C51" s="315"/>
      <c r="D51" s="315"/>
      <c r="E51" s="315"/>
      <c r="F51" s="316"/>
      <c r="G51" s="317"/>
      <c r="H51" s="318"/>
      <c r="I51" s="307"/>
    </row>
    <row r="52" spans="2:9" s="104" customFormat="1" ht="12.75" customHeight="1">
      <c r="B52" s="371" t="s">
        <v>180</v>
      </c>
      <c r="C52" s="105"/>
      <c r="D52" s="119"/>
      <c r="E52" s="120"/>
      <c r="F52" s="119"/>
    </row>
    <row r="53" spans="2:9" s="104" customFormat="1" ht="12.75" customHeight="1">
      <c r="B53" s="371" t="s">
        <v>182</v>
      </c>
      <c r="C53" s="105"/>
      <c r="D53" s="119"/>
      <c r="E53" s="120"/>
      <c r="F53" s="119"/>
    </row>
    <row r="54" spans="2:9" ht="3.2" customHeight="1">
      <c r="B54" s="328"/>
      <c r="C54" s="315"/>
      <c r="D54" s="315"/>
      <c r="E54" s="315"/>
      <c r="F54" s="316"/>
      <c r="G54" s="317"/>
      <c r="H54" s="318"/>
      <c r="I54" s="307"/>
    </row>
    <row r="55" spans="2:9" ht="12.75" customHeight="1">
      <c r="B55" s="185" t="s">
        <v>0</v>
      </c>
      <c r="C55" s="369"/>
      <c r="D55" s="315"/>
      <c r="E55" s="315"/>
      <c r="F55" s="316"/>
      <c r="G55" s="317"/>
      <c r="H55" s="318"/>
      <c r="I55" s="307"/>
    </row>
    <row r="56" spans="2:9" ht="12.75" customHeight="1">
      <c r="B56" s="185"/>
      <c r="C56" s="370" t="s">
        <v>1</v>
      </c>
      <c r="D56" s="315"/>
      <c r="E56" s="315"/>
      <c r="F56" s="316"/>
      <c r="G56" s="317"/>
      <c r="H56" s="318"/>
      <c r="I56" s="307"/>
    </row>
    <row r="57" spans="2:9" ht="12.75" customHeight="1">
      <c r="B57" s="185"/>
      <c r="C57" s="370" t="s">
        <v>183</v>
      </c>
      <c r="D57" s="315"/>
      <c r="E57" s="315"/>
      <c r="F57" s="316"/>
      <c r="G57" s="317"/>
      <c r="H57" s="318"/>
      <c r="I57" s="307"/>
    </row>
    <row r="58" spans="2:9" ht="12.75" customHeight="1">
      <c r="B58" s="185"/>
      <c r="C58" s="370" t="s">
        <v>184</v>
      </c>
      <c r="D58" s="315"/>
      <c r="E58" s="315"/>
      <c r="F58" s="316"/>
      <c r="G58" s="317"/>
      <c r="H58" s="318"/>
      <c r="I58" s="307"/>
    </row>
    <row r="59" spans="2:9" ht="12.75" customHeight="1">
      <c r="B59" s="185"/>
      <c r="C59" s="370" t="s">
        <v>185</v>
      </c>
      <c r="D59" s="315"/>
      <c r="E59" s="315"/>
      <c r="F59" s="316"/>
      <c r="G59" s="317"/>
      <c r="H59" s="318"/>
      <c r="I59" s="307"/>
    </row>
    <row r="60" spans="2:9" ht="12.75" customHeight="1">
      <c r="B60" s="185"/>
      <c r="C60" s="370" t="s">
        <v>186</v>
      </c>
      <c r="D60" s="315"/>
      <c r="E60" s="315"/>
      <c r="F60" s="316"/>
      <c r="G60" s="317"/>
      <c r="H60" s="318"/>
      <c r="I60" s="307"/>
    </row>
    <row r="61" spans="2:9" ht="12.75" customHeight="1">
      <c r="B61" s="185"/>
      <c r="C61" s="370" t="s">
        <v>187</v>
      </c>
      <c r="D61" s="315"/>
      <c r="E61" s="315"/>
      <c r="F61" s="316"/>
      <c r="G61" s="317"/>
      <c r="H61" s="318"/>
      <c r="I61" s="307"/>
    </row>
    <row r="62" spans="2:9" ht="12.75" customHeight="1">
      <c r="B62" s="185"/>
      <c r="C62" s="370" t="s">
        <v>188</v>
      </c>
      <c r="D62" s="315"/>
      <c r="E62" s="315"/>
      <c r="F62" s="316"/>
      <c r="G62" s="317"/>
      <c r="H62" s="318"/>
      <c r="I62" s="307"/>
    </row>
    <row r="63" spans="2:9" ht="3.2" customHeight="1">
      <c r="B63" s="328"/>
      <c r="C63" s="315"/>
      <c r="D63" s="315"/>
      <c r="E63" s="315"/>
      <c r="F63" s="316"/>
      <c r="G63" s="317"/>
      <c r="H63" s="318"/>
      <c r="I63" s="307"/>
    </row>
    <row r="64" spans="2:9" ht="12.75" customHeight="1">
      <c r="B64" s="328" t="s">
        <v>28</v>
      </c>
      <c r="C64" s="321"/>
      <c r="D64" s="321"/>
      <c r="E64" s="321"/>
      <c r="F64" s="316"/>
      <c r="G64" s="317"/>
      <c r="H64" s="318"/>
      <c r="I64" s="307"/>
    </row>
    <row r="65" spans="2:9">
      <c r="B65" s="322"/>
      <c r="H65" s="318"/>
      <c r="I65" s="307"/>
    </row>
    <row r="66" spans="2:9">
      <c r="H66" s="318"/>
      <c r="I66" s="307"/>
    </row>
    <row r="67" spans="2:9">
      <c r="H67" s="318"/>
      <c r="I67" s="307"/>
    </row>
    <row r="68" spans="2:9">
      <c r="H68" s="318"/>
      <c r="I68" s="307"/>
    </row>
    <row r="69" spans="2:9">
      <c r="H69" s="318"/>
      <c r="I69" s="307"/>
    </row>
    <row r="70" spans="2:9">
      <c r="H70" s="318"/>
      <c r="I70" s="307"/>
    </row>
    <row r="71" spans="2:9">
      <c r="H71" s="318"/>
      <c r="I71" s="307"/>
    </row>
    <row r="72" spans="2:9">
      <c r="H72" s="318"/>
      <c r="I72" s="307"/>
    </row>
    <row r="73" spans="2:9">
      <c r="H73" s="318"/>
      <c r="I73" s="307"/>
    </row>
  </sheetData>
  <sheetProtection algorithmName="SHA-512" hashValue="jTkmK8jGMhrT4F3yV3htmlamaOxADfmCdx429BYIRCszXx3emsVhZx95Ui/+ICAqM84x4j+xDuoPi6qODQwM6A==" saltValue="v8TVdKFnuaaqs1Dwl2iPTQ==" spinCount="100000" sheet="1" objects="1" scenarios="1" selectLockedCells="1"/>
  <mergeCells count="5">
    <mergeCell ref="B31:H31"/>
    <mergeCell ref="B2:H2"/>
    <mergeCell ref="B4:H4"/>
    <mergeCell ref="B12:H12"/>
    <mergeCell ref="B11:H11"/>
  </mergeCells>
  <phoneticPr fontId="5" type="noConversion"/>
  <pageMargins left="0.39370078740157483" right="0.19685039370078741" top="0" bottom="0.47244094488188981" header="0.39370078740157483" footer="0.27559055118110237"/>
  <pageSetup paperSize="9" scale="99" orientation="portrait" blackAndWhite="1" r:id="rId1"/>
  <headerFooter alignWithMargins="0">
    <oddFooter>&amp;R&amp;"Arial,Fett"&amp;10Anlage C zu AZA-f 4/1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pageSetUpPr fitToPage="1"/>
  </sheetPr>
  <dimension ref="A1:I95"/>
  <sheetViews>
    <sheetView showGridLines="0" showRowColHeaders="0" showZeros="0" showOutlineSymbols="0" view="pageLayout" zoomScaleNormal="100" zoomScaleSheetLayoutView="100" workbookViewId="0">
      <selection activeCell="B9" sqref="B9"/>
    </sheetView>
  </sheetViews>
  <sheetFormatPr baseColWidth="10" defaultColWidth="11.42578125" defaultRowHeight="12.75"/>
  <cols>
    <col min="1" max="1" width="5.5703125" style="85" customWidth="1"/>
    <col min="2" max="2" width="4.42578125" style="98" customWidth="1"/>
    <col min="3" max="5" width="17" style="98" customWidth="1"/>
    <col min="6" max="7" width="12.5703125" style="99" customWidth="1"/>
    <col min="8" max="8" width="12.5703125" style="100" customWidth="1"/>
    <col min="9" max="9" width="5.42578125" style="99" customWidth="1"/>
    <col min="10" max="16384" width="11.42578125" style="85"/>
  </cols>
  <sheetData>
    <row r="1" spans="2:9" s="2" customFormat="1" ht="35.1" customHeight="1"/>
    <row r="2" spans="2:9" ht="17.45" customHeight="1">
      <c r="B2" s="520" t="s">
        <v>211</v>
      </c>
      <c r="C2" s="511"/>
      <c r="D2" s="511"/>
      <c r="E2" s="511"/>
      <c r="F2" s="511"/>
      <c r="G2" s="511"/>
      <c r="H2" s="511"/>
      <c r="I2" s="84"/>
    </row>
    <row r="3" spans="2:9" ht="6" customHeight="1">
      <c r="B3" s="86"/>
      <c r="C3" s="86"/>
      <c r="D3" s="86"/>
      <c r="E3" s="86"/>
      <c r="F3" s="86"/>
      <c r="G3" s="86"/>
      <c r="H3" s="86"/>
      <c r="I3" s="86"/>
    </row>
    <row r="4" spans="2:9" ht="20.25">
      <c r="B4" s="309" t="s">
        <v>197</v>
      </c>
      <c r="C4" s="309"/>
      <c r="D4" s="309"/>
      <c r="E4" s="309"/>
      <c r="F4" s="308"/>
      <c r="G4" s="308"/>
      <c r="H4" s="308"/>
      <c r="I4" s="84"/>
    </row>
    <row r="5" spans="2:9" ht="6" customHeight="1">
      <c r="B5" s="86"/>
      <c r="C5" s="86"/>
      <c r="D5" s="86"/>
      <c r="E5" s="86"/>
      <c r="F5" s="86"/>
      <c r="G5" s="86"/>
      <c r="H5" s="86"/>
      <c r="I5" s="85"/>
    </row>
    <row r="6" spans="2:9" ht="13.35" customHeight="1">
      <c r="B6" s="513" t="s">
        <v>241</v>
      </c>
      <c r="C6" s="484"/>
      <c r="D6" s="484"/>
      <c r="E6" s="484"/>
      <c r="F6" s="484"/>
      <c r="G6" s="484"/>
      <c r="H6" s="514"/>
      <c r="I6" s="85"/>
    </row>
    <row r="7" spans="2:9">
      <c r="B7" s="260" t="s">
        <v>21</v>
      </c>
      <c r="C7" s="542" t="s">
        <v>22</v>
      </c>
      <c r="D7" s="543"/>
      <c r="E7" s="544"/>
      <c r="F7" s="261" t="s">
        <v>23</v>
      </c>
      <c r="G7" s="261" t="s">
        <v>24</v>
      </c>
      <c r="H7" s="261" t="s">
        <v>25</v>
      </c>
      <c r="I7" s="88"/>
    </row>
    <row r="8" spans="2:9">
      <c r="B8" s="262" t="s">
        <v>26</v>
      </c>
      <c r="C8" s="545"/>
      <c r="D8" s="546"/>
      <c r="E8" s="547"/>
      <c r="F8" s="264"/>
      <c r="G8" s="265" t="s">
        <v>384</v>
      </c>
      <c r="H8" s="265" t="s">
        <v>384</v>
      </c>
      <c r="I8" s="88"/>
    </row>
    <row r="9" spans="2:9" ht="13.15" customHeight="1">
      <c r="B9" s="89"/>
      <c r="C9" s="548"/>
      <c r="D9" s="549"/>
      <c r="E9" s="550"/>
      <c r="F9" s="311"/>
      <c r="G9" s="422"/>
      <c r="H9" s="423">
        <f>ROUND(ROUND(F9,0) * ROUND(G9,2),2)</f>
        <v>0</v>
      </c>
      <c r="I9" s="85"/>
    </row>
    <row r="10" spans="2:9" ht="13.15" customHeight="1">
      <c r="B10" s="89"/>
      <c r="C10" s="553"/>
      <c r="D10" s="554"/>
      <c r="E10" s="555"/>
      <c r="F10" s="311"/>
      <c r="G10" s="422"/>
      <c r="H10" s="423">
        <f>ROUND(ROUND(F10,0) * ROUND(G10,2),2)</f>
        <v>0</v>
      </c>
      <c r="I10" s="85"/>
    </row>
    <row r="11" spans="2:9" ht="13.15" customHeight="1">
      <c r="B11" s="89"/>
      <c r="C11" s="553"/>
      <c r="D11" s="554"/>
      <c r="E11" s="555"/>
      <c r="F11" s="311"/>
      <c r="G11" s="422"/>
      <c r="H11" s="423">
        <f>ROUND(ROUND(F11,0) * ROUND(G11,2),2)</f>
        <v>0</v>
      </c>
      <c r="I11" s="85"/>
    </row>
    <row r="12" spans="2:9" ht="13.15" customHeight="1">
      <c r="B12" s="89"/>
      <c r="C12" s="553"/>
      <c r="D12" s="554"/>
      <c r="E12" s="555"/>
      <c r="F12" s="311"/>
      <c r="G12" s="422"/>
      <c r="H12" s="423">
        <f>ROUND(ROUND(F12,0) * ROUND(G12,2),2)</f>
        <v>0</v>
      </c>
      <c r="I12" s="85"/>
    </row>
    <row r="13" spans="2:9" ht="13.15" customHeight="1">
      <c r="B13" s="89"/>
      <c r="C13" s="553"/>
      <c r="D13" s="554"/>
      <c r="E13" s="555"/>
      <c r="F13" s="311"/>
      <c r="G13" s="422"/>
      <c r="H13" s="423">
        <f>ROUND(ROUND(F13,0) * ROUND(G13,2),2)</f>
        <v>0</v>
      </c>
      <c r="I13" s="85"/>
    </row>
    <row r="14" spans="2:9" s="104" customFormat="1" ht="19.149999999999999" customHeight="1">
      <c r="B14" s="540" t="s">
        <v>217</v>
      </c>
      <c r="C14" s="540"/>
      <c r="D14" s="540"/>
      <c r="E14" s="540"/>
      <c r="F14" s="540"/>
      <c r="G14" s="541"/>
      <c r="H14" s="424">
        <f>SUM(H9:H13)</f>
        <v>0</v>
      </c>
    </row>
    <row r="15" spans="2:9" ht="4.9000000000000004" hidden="1" customHeight="1">
      <c r="B15" s="116"/>
      <c r="C15" s="188"/>
      <c r="D15" s="188"/>
      <c r="E15" s="188"/>
      <c r="F15" s="188"/>
      <c r="G15" s="188"/>
      <c r="H15" s="188"/>
      <c r="I15" s="85"/>
    </row>
    <row r="16" spans="2:9" ht="4.9000000000000004" customHeight="1">
      <c r="B16" s="116"/>
      <c r="C16" s="188"/>
      <c r="D16" s="188"/>
      <c r="E16" s="188"/>
      <c r="F16" s="188"/>
      <c r="G16" s="188"/>
      <c r="H16" s="188"/>
      <c r="I16" s="85"/>
    </row>
    <row r="17" spans="1:9" ht="4.9000000000000004" customHeight="1">
      <c r="B17" s="116"/>
      <c r="C17" s="188"/>
      <c r="D17" s="188"/>
      <c r="E17" s="188"/>
      <c r="F17" s="188"/>
      <c r="G17" s="188"/>
      <c r="H17" s="188"/>
      <c r="I17" s="85"/>
    </row>
    <row r="18" spans="1:9" ht="13.35" customHeight="1">
      <c r="B18" s="116"/>
      <c r="C18" s="188"/>
      <c r="D18" s="188"/>
      <c r="E18" s="188"/>
      <c r="F18" s="188"/>
      <c r="G18" s="188"/>
      <c r="H18" s="188"/>
      <c r="I18" s="85"/>
    </row>
    <row r="19" spans="1:9" ht="13.35" customHeight="1">
      <c r="B19" s="513" t="s">
        <v>242</v>
      </c>
      <c r="C19" s="484"/>
      <c r="D19" s="484"/>
      <c r="E19" s="484"/>
      <c r="F19" s="484"/>
      <c r="G19" s="484"/>
      <c r="H19" s="514"/>
      <c r="I19" s="85"/>
    </row>
    <row r="20" spans="1:9" ht="2.65" customHeight="1">
      <c r="B20" s="87"/>
      <c r="C20" s="87"/>
      <c r="D20" s="563"/>
      <c r="E20" s="564"/>
      <c r="F20" s="87"/>
      <c r="G20" s="87"/>
      <c r="H20" s="87"/>
      <c r="I20" s="85"/>
    </row>
    <row r="21" spans="1:9" ht="13.35" customHeight="1">
      <c r="B21" s="388" t="s">
        <v>21</v>
      </c>
      <c r="C21" s="389" t="s">
        <v>234</v>
      </c>
      <c r="D21" s="565" t="s">
        <v>235</v>
      </c>
      <c r="E21" s="566"/>
      <c r="F21" s="389" t="s">
        <v>236</v>
      </c>
      <c r="G21" s="389" t="s">
        <v>237</v>
      </c>
      <c r="H21" s="389" t="s">
        <v>238</v>
      </c>
      <c r="I21" s="85"/>
    </row>
    <row r="22" spans="1:9" ht="13.35" customHeight="1">
      <c r="B22" s="390" t="s">
        <v>26</v>
      </c>
      <c r="C22" s="400"/>
      <c r="D22" s="560"/>
      <c r="E22" s="567"/>
      <c r="F22" s="391" t="s">
        <v>239</v>
      </c>
      <c r="G22" s="391" t="s">
        <v>240</v>
      </c>
      <c r="H22" s="391" t="s">
        <v>385</v>
      </c>
      <c r="I22" s="85"/>
    </row>
    <row r="23" spans="1:9" ht="13.35" customHeight="1">
      <c r="B23" s="392"/>
      <c r="C23" s="393"/>
      <c r="D23" s="551"/>
      <c r="E23" s="552"/>
      <c r="F23" s="394"/>
      <c r="G23" s="394"/>
      <c r="H23" s="395"/>
      <c r="I23" s="85"/>
    </row>
    <row r="24" spans="1:9" ht="13.35" customHeight="1">
      <c r="B24" s="392"/>
      <c r="C24" s="393"/>
      <c r="D24" s="551"/>
      <c r="E24" s="552"/>
      <c r="F24" s="394"/>
      <c r="G24" s="394"/>
      <c r="H24" s="395"/>
      <c r="I24" s="85"/>
    </row>
    <row r="25" spans="1:9" ht="13.35" customHeight="1">
      <c r="B25" s="392"/>
      <c r="C25" s="393"/>
      <c r="D25" s="551"/>
      <c r="E25" s="552"/>
      <c r="F25" s="394"/>
      <c r="G25" s="394"/>
      <c r="H25" s="395"/>
      <c r="I25" s="85"/>
    </row>
    <row r="26" spans="1:9" ht="13.35" customHeight="1">
      <c r="B26" s="392"/>
      <c r="C26" s="393"/>
      <c r="D26" s="551"/>
      <c r="E26" s="552"/>
      <c r="F26" s="394"/>
      <c r="G26" s="394"/>
      <c r="H26" s="395"/>
      <c r="I26" s="85"/>
    </row>
    <row r="27" spans="1:9" ht="13.35" customHeight="1">
      <c r="B27" s="392"/>
      <c r="C27" s="393"/>
      <c r="D27" s="551"/>
      <c r="E27" s="552"/>
      <c r="F27" s="394"/>
      <c r="G27" s="394"/>
      <c r="H27" s="395"/>
      <c r="I27" s="85"/>
    </row>
    <row r="28" spans="1:9" ht="13.35" customHeight="1">
      <c r="B28" s="392"/>
      <c r="C28" s="393"/>
      <c r="D28" s="551"/>
      <c r="E28" s="552"/>
      <c r="F28" s="394"/>
      <c r="G28" s="394"/>
      <c r="H28" s="395"/>
      <c r="I28" s="85"/>
    </row>
    <row r="29" spans="1:9" ht="13.35" customHeight="1">
      <c r="B29" s="392"/>
      <c r="C29" s="393"/>
      <c r="D29" s="551"/>
      <c r="E29" s="552"/>
      <c r="F29" s="394"/>
      <c r="G29" s="394"/>
      <c r="H29" s="395"/>
      <c r="I29" s="85"/>
    </row>
    <row r="30" spans="1:9" ht="13.35" customHeight="1">
      <c r="B30" s="392"/>
      <c r="C30" s="393"/>
      <c r="D30" s="556"/>
      <c r="E30" s="557"/>
      <c r="F30" s="394"/>
      <c r="G30" s="394"/>
      <c r="H30" s="395"/>
      <c r="I30" s="85"/>
    </row>
    <row r="31" spans="1:9" ht="20.100000000000001" customHeight="1">
      <c r="B31" s="540" t="s">
        <v>255</v>
      </c>
      <c r="C31" s="558"/>
      <c r="D31" s="558"/>
      <c r="E31" s="558"/>
      <c r="F31" s="558"/>
      <c r="G31" s="559"/>
      <c r="H31" s="165">
        <f>SUM(ROUND(H23,0),ROUND(H24,0),ROUND(H25,0),ROUND(H26,0),ROUND(H27,0),ROUND(H28,0),ROUND(H29,0),ROUND(H30,0))</f>
        <v>0</v>
      </c>
      <c r="I31" s="85"/>
    </row>
    <row r="32" spans="1:9" s="397" customFormat="1" ht="22.7" customHeight="1">
      <c r="A32" s="396" t="str">
        <f>IF('AZA1'!$AJ$16="ProjekteFB","        Patentierungsausgaben nicht ausfüllen bei Projekten der Richtlinie Projekte Forschungsbereich","")</f>
        <v/>
      </c>
      <c r="B32" s="116"/>
      <c r="C32" s="188"/>
      <c r="D32" s="188"/>
      <c r="E32" s="188"/>
      <c r="F32" s="188"/>
      <c r="G32" s="188"/>
      <c r="H32" s="188"/>
      <c r="I32" s="188"/>
    </row>
    <row r="33" spans="2:9" ht="13.35" customHeight="1">
      <c r="B33" s="513" t="s">
        <v>249</v>
      </c>
      <c r="C33" s="539"/>
      <c r="D33" s="484"/>
      <c r="E33" s="484"/>
      <c r="F33" s="484"/>
      <c r="G33" s="484"/>
      <c r="H33" s="514"/>
      <c r="I33" s="85"/>
    </row>
    <row r="34" spans="2:9" ht="13.35" customHeight="1">
      <c r="B34" s="388" t="s">
        <v>21</v>
      </c>
      <c r="C34" s="568" t="s">
        <v>153</v>
      </c>
      <c r="D34" s="569"/>
      <c r="E34" s="568" t="s">
        <v>29</v>
      </c>
      <c r="F34" s="569"/>
      <c r="G34" s="570"/>
      <c r="H34" s="389" t="s">
        <v>49</v>
      </c>
      <c r="I34" s="85"/>
    </row>
    <row r="35" spans="2:9" ht="13.35" customHeight="1">
      <c r="B35" s="390" t="s">
        <v>26</v>
      </c>
      <c r="C35" s="560" t="s">
        <v>154</v>
      </c>
      <c r="D35" s="561"/>
      <c r="E35" s="560"/>
      <c r="F35" s="561"/>
      <c r="G35" s="562"/>
      <c r="H35" s="391" t="s">
        <v>386</v>
      </c>
      <c r="I35" s="85"/>
    </row>
    <row r="36" spans="2:9" ht="13.35" customHeight="1">
      <c r="B36" s="398"/>
      <c r="C36" s="534"/>
      <c r="D36" s="535"/>
      <c r="E36" s="536"/>
      <c r="F36" s="537"/>
      <c r="G36" s="538"/>
      <c r="H36" s="395"/>
      <c r="I36" s="85"/>
    </row>
    <row r="37" spans="2:9" ht="13.35" customHeight="1">
      <c r="B37" s="398"/>
      <c r="C37" s="529"/>
      <c r="D37" s="530"/>
      <c r="E37" s="531"/>
      <c r="F37" s="532"/>
      <c r="G37" s="533"/>
      <c r="H37" s="395"/>
      <c r="I37" s="85"/>
    </row>
    <row r="38" spans="2:9" ht="13.35" customHeight="1">
      <c r="B38" s="398"/>
      <c r="C38" s="529"/>
      <c r="D38" s="530"/>
      <c r="E38" s="531"/>
      <c r="F38" s="532"/>
      <c r="G38" s="533"/>
      <c r="H38" s="395"/>
      <c r="I38" s="85"/>
    </row>
    <row r="39" spans="2:9" ht="13.35" customHeight="1">
      <c r="B39" s="398"/>
      <c r="C39" s="529"/>
      <c r="D39" s="530"/>
      <c r="E39" s="531"/>
      <c r="F39" s="532"/>
      <c r="G39" s="533"/>
      <c r="H39" s="395"/>
      <c r="I39" s="85"/>
    </row>
    <row r="40" spans="2:9" ht="13.35" customHeight="1">
      <c r="B40" s="398"/>
      <c r="C40" s="529"/>
      <c r="D40" s="530"/>
      <c r="E40" s="531"/>
      <c r="F40" s="532"/>
      <c r="G40" s="533"/>
      <c r="H40" s="395"/>
      <c r="I40" s="85"/>
    </row>
    <row r="41" spans="2:9" ht="13.35" customHeight="1">
      <c r="B41" s="398"/>
      <c r="C41" s="529"/>
      <c r="D41" s="530"/>
      <c r="E41" s="531"/>
      <c r="F41" s="532"/>
      <c r="G41" s="533"/>
      <c r="H41" s="395"/>
      <c r="I41" s="85"/>
    </row>
    <row r="42" spans="2:9" ht="13.35" customHeight="1">
      <c r="B42" s="398"/>
      <c r="C42" s="529"/>
      <c r="D42" s="530"/>
      <c r="E42" s="531"/>
      <c r="F42" s="532"/>
      <c r="G42" s="533"/>
      <c r="H42" s="395"/>
      <c r="I42" s="85"/>
    </row>
    <row r="43" spans="2:9" ht="13.35" customHeight="1">
      <c r="B43" s="398"/>
      <c r="C43" s="529"/>
      <c r="D43" s="530"/>
      <c r="E43" s="531"/>
      <c r="F43" s="532"/>
      <c r="G43" s="533"/>
      <c r="H43" s="395"/>
      <c r="I43" s="85"/>
    </row>
    <row r="44" spans="2:9" ht="13.35" customHeight="1">
      <c r="B44" s="398"/>
      <c r="C44" s="529"/>
      <c r="D44" s="530"/>
      <c r="E44" s="531"/>
      <c r="F44" s="532"/>
      <c r="G44" s="533"/>
      <c r="H44" s="395"/>
      <c r="I44" s="85"/>
    </row>
    <row r="45" spans="2:9" ht="13.35" customHeight="1">
      <c r="B45" s="399"/>
      <c r="C45" s="524"/>
      <c r="D45" s="525"/>
      <c r="E45" s="526"/>
      <c r="F45" s="527"/>
      <c r="G45" s="528"/>
      <c r="H45" s="395"/>
      <c r="I45" s="85"/>
    </row>
    <row r="46" spans="2:9" ht="20.100000000000001" customHeight="1">
      <c r="B46" s="117"/>
      <c r="C46" s="117"/>
      <c r="D46" s="115"/>
      <c r="E46" s="115"/>
      <c r="F46" s="115"/>
      <c r="G46" s="116" t="s">
        <v>256</v>
      </c>
      <c r="H46" s="165">
        <f>IF('AZA1'!$AJ$16="ProjekteFB","entfällt",SUM(ROUND(H36,0),ROUND(H37,0),ROUND(H38,0),ROUND(H39,0),ROUND(H40,0),ROUND(H41,0),ROUND(H42,0),ROUND(H43,0),ROUND(H44,0),ROUND(H45,0)))</f>
        <v>0</v>
      </c>
      <c r="I46" s="85"/>
    </row>
    <row r="47" spans="2:9" ht="13.35" customHeight="1">
      <c r="B47" s="116"/>
      <c r="C47" s="188"/>
      <c r="D47" s="188"/>
      <c r="E47" s="188"/>
      <c r="F47" s="188"/>
      <c r="G47" s="188"/>
      <c r="H47" s="188"/>
      <c r="I47" s="85"/>
    </row>
    <row r="48" spans="2:9">
      <c r="B48" s="330" t="s">
        <v>27</v>
      </c>
      <c r="C48" s="92"/>
      <c r="D48" s="92"/>
      <c r="E48" s="92"/>
      <c r="F48" s="90"/>
      <c r="G48" s="90"/>
      <c r="H48" s="91"/>
      <c r="I48" s="85"/>
    </row>
    <row r="49" spans="2:9" ht="3.2" customHeight="1">
      <c r="B49" s="329"/>
      <c r="C49" s="92"/>
      <c r="D49" s="92"/>
      <c r="E49" s="92"/>
      <c r="F49" s="90"/>
      <c r="G49" s="90"/>
      <c r="H49" s="91"/>
      <c r="I49" s="85"/>
    </row>
    <row r="50" spans="2:9">
      <c r="B50" s="184" t="s">
        <v>202</v>
      </c>
      <c r="C50" s="94"/>
      <c r="D50" s="94"/>
      <c r="E50" s="94"/>
      <c r="F50" s="96"/>
      <c r="G50" s="95"/>
      <c r="H50" s="91"/>
      <c r="I50" s="85"/>
    </row>
    <row r="51" spans="2:9">
      <c r="B51" s="184" t="s">
        <v>203</v>
      </c>
      <c r="C51" s="94"/>
      <c r="D51" s="94"/>
      <c r="E51" s="94"/>
      <c r="F51" s="96"/>
      <c r="G51" s="95"/>
      <c r="H51" s="91"/>
      <c r="I51" s="85"/>
    </row>
    <row r="52" spans="2:9">
      <c r="B52" s="184" t="s">
        <v>204</v>
      </c>
      <c r="C52" s="94"/>
      <c r="D52" s="94"/>
      <c r="E52" s="94"/>
      <c r="F52" s="96"/>
      <c r="G52" s="95"/>
      <c r="H52" s="91"/>
      <c r="I52" s="85"/>
    </row>
    <row r="53" spans="2:9">
      <c r="B53" s="184" t="s">
        <v>110</v>
      </c>
      <c r="C53" s="94"/>
      <c r="D53" s="94"/>
      <c r="E53" s="94"/>
      <c r="F53" s="96"/>
      <c r="G53" s="95"/>
      <c r="H53" s="91"/>
      <c r="I53" s="85"/>
    </row>
    <row r="54" spans="2:9" ht="3.2" customHeight="1">
      <c r="B54" s="184"/>
      <c r="C54" s="92"/>
      <c r="D54" s="92"/>
      <c r="E54" s="92"/>
      <c r="F54" s="90"/>
      <c r="G54" s="90"/>
      <c r="H54" s="91"/>
      <c r="I54" s="85"/>
    </row>
    <row r="55" spans="2:9">
      <c r="B55" s="184" t="s">
        <v>111</v>
      </c>
      <c r="C55" s="94"/>
      <c r="D55" s="94"/>
      <c r="E55" s="94"/>
      <c r="F55" s="96"/>
      <c r="G55" s="95"/>
      <c r="H55" s="91"/>
      <c r="I55" s="85"/>
    </row>
    <row r="56" spans="2:9" ht="3.2" customHeight="1">
      <c r="B56" s="184"/>
      <c r="C56" s="92"/>
      <c r="D56" s="92"/>
      <c r="E56" s="92"/>
      <c r="F56" s="90"/>
      <c r="G56" s="90"/>
      <c r="H56" s="91"/>
      <c r="I56" s="85"/>
    </row>
    <row r="57" spans="2:9">
      <c r="B57" s="184" t="s">
        <v>112</v>
      </c>
      <c r="C57" s="94"/>
      <c r="D57" s="94"/>
      <c r="E57" s="94"/>
      <c r="F57" s="96"/>
      <c r="G57" s="95"/>
      <c r="H57" s="91"/>
      <c r="I57" s="85"/>
    </row>
    <row r="58" spans="2:9" ht="3.2" customHeight="1">
      <c r="B58" s="184"/>
      <c r="C58" s="94"/>
      <c r="D58" s="94"/>
      <c r="E58" s="94"/>
      <c r="F58" s="96"/>
      <c r="G58" s="95"/>
      <c r="H58" s="91"/>
      <c r="I58" s="85"/>
    </row>
    <row r="59" spans="2:9">
      <c r="B59" s="329" t="s">
        <v>180</v>
      </c>
      <c r="C59" s="94"/>
      <c r="D59" s="94"/>
      <c r="E59" s="94"/>
      <c r="F59" s="96"/>
      <c r="G59" s="95"/>
      <c r="H59" s="91"/>
      <c r="I59" s="85"/>
    </row>
    <row r="60" spans="2:9">
      <c r="B60" s="372" t="s">
        <v>181</v>
      </c>
      <c r="C60" s="97"/>
      <c r="D60" s="97"/>
      <c r="E60" s="97"/>
      <c r="F60" s="96"/>
      <c r="G60" s="95"/>
      <c r="H60" s="91"/>
      <c r="I60" s="85"/>
    </row>
    <row r="61" spans="2:9" ht="3.2" customHeight="1">
      <c r="B61" s="184"/>
      <c r="C61" s="94"/>
      <c r="D61" s="94"/>
      <c r="E61" s="94"/>
      <c r="F61" s="96"/>
      <c r="G61" s="95"/>
      <c r="H61" s="91"/>
      <c r="I61" s="85"/>
    </row>
    <row r="62" spans="2:9">
      <c r="B62" s="184" t="s">
        <v>28</v>
      </c>
      <c r="C62" s="97"/>
      <c r="D62" s="97"/>
      <c r="E62" s="97"/>
      <c r="F62" s="96"/>
      <c r="G62" s="95"/>
      <c r="H62" s="91"/>
      <c r="I62" s="85"/>
    </row>
    <row r="63" spans="2:9" ht="3.2" customHeight="1">
      <c r="B63" s="184"/>
      <c r="C63" s="94"/>
      <c r="D63" s="94"/>
      <c r="E63" s="94"/>
      <c r="F63" s="96"/>
      <c r="G63" s="95"/>
      <c r="H63" s="91"/>
      <c r="I63" s="85"/>
    </row>
    <row r="64" spans="2:9" ht="13.15" customHeight="1">
      <c r="B64" s="184" t="s">
        <v>250</v>
      </c>
      <c r="C64" s="188"/>
      <c r="D64" s="188"/>
      <c r="E64" s="188"/>
      <c r="F64" s="188"/>
      <c r="G64" s="188"/>
      <c r="H64" s="188"/>
      <c r="I64" s="85"/>
    </row>
    <row r="65" spans="2:2" ht="13.15" customHeight="1">
      <c r="B65" s="184" t="s">
        <v>251</v>
      </c>
    </row>
    <row r="66" spans="2:2" ht="13.15" customHeight="1">
      <c r="B66" s="184" t="s">
        <v>252</v>
      </c>
    </row>
    <row r="67" spans="2:2" ht="13.15" customHeight="1">
      <c r="B67" s="184" t="s">
        <v>253</v>
      </c>
    </row>
    <row r="68" spans="2:2" ht="13.15" customHeight="1"/>
    <row r="69" spans="2:2" ht="13.15" customHeight="1"/>
    <row r="70" spans="2:2" ht="13.15" customHeight="1"/>
    <row r="71" spans="2:2" ht="13.15" customHeight="1"/>
    <row r="72" spans="2:2" ht="13.15" customHeight="1"/>
    <row r="73" spans="2:2" ht="13.15" customHeight="1"/>
    <row r="74" spans="2:2" ht="13.15" customHeight="1"/>
    <row r="75" spans="2:2" ht="13.15" customHeight="1"/>
    <row r="76" spans="2:2" ht="13.15" customHeight="1"/>
    <row r="77" spans="2:2" ht="13.15" customHeight="1"/>
    <row r="78" spans="2:2" ht="13.15" customHeight="1"/>
    <row r="79" spans="2:2" ht="13.15" customHeight="1"/>
    <row r="80" spans="2:2"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sheetData>
  <sheetProtection algorithmName="SHA-512" hashValue="T9IZs5FWyrMpUplwHSn/t9Y0jmgOqwkmW7cAl+inl49THbAUoRMEHigprn1KfZsJaM9p1P6YzVHGdmr9vOfoZw==" saltValue="fkCQpjtaRMc5Sf85LoY0cA==" spinCount="100000" sheet="1" objects="1" scenarios="1" selectLockedCells="1"/>
  <mergeCells count="48">
    <mergeCell ref="C35:D35"/>
    <mergeCell ref="E35:G35"/>
    <mergeCell ref="D29:E29"/>
    <mergeCell ref="B19:H19"/>
    <mergeCell ref="D20:E20"/>
    <mergeCell ref="D21:E21"/>
    <mergeCell ref="D22:E22"/>
    <mergeCell ref="D23:E23"/>
    <mergeCell ref="C34:D34"/>
    <mergeCell ref="E34:G34"/>
    <mergeCell ref="D27:E27"/>
    <mergeCell ref="D28:E28"/>
    <mergeCell ref="B6:H6"/>
    <mergeCell ref="B33:H33"/>
    <mergeCell ref="B2:H2"/>
    <mergeCell ref="B14:G14"/>
    <mergeCell ref="C7:E7"/>
    <mergeCell ref="C8:E8"/>
    <mergeCell ref="C9:E9"/>
    <mergeCell ref="D24:E24"/>
    <mergeCell ref="D25:E25"/>
    <mergeCell ref="D26:E26"/>
    <mergeCell ref="C10:E10"/>
    <mergeCell ref="C11:E11"/>
    <mergeCell ref="C12:E12"/>
    <mergeCell ref="C13:E13"/>
    <mergeCell ref="D30:E30"/>
    <mergeCell ref="B31:G31"/>
    <mergeCell ref="C36:D36"/>
    <mergeCell ref="E36:G36"/>
    <mergeCell ref="C37:D37"/>
    <mergeCell ref="E37:G37"/>
    <mergeCell ref="C38:D38"/>
    <mergeCell ref="E38:G38"/>
    <mergeCell ref="C39:D39"/>
    <mergeCell ref="E39:G39"/>
    <mergeCell ref="C40:D40"/>
    <mergeCell ref="E40:G40"/>
    <mergeCell ref="C41:D41"/>
    <mergeCell ref="E41:G41"/>
    <mergeCell ref="C45:D45"/>
    <mergeCell ref="E45:G45"/>
    <mergeCell ref="C42:D42"/>
    <mergeCell ref="E42:G42"/>
    <mergeCell ref="C43:D43"/>
    <mergeCell ref="E43:G43"/>
    <mergeCell ref="C44:D44"/>
    <mergeCell ref="E44:G44"/>
  </mergeCells>
  <phoneticPr fontId="5" type="noConversion"/>
  <pageMargins left="0.39370078740157483" right="0.19685039370078741" top="0" bottom="0.47244094488188981" header="0.39370078740157483" footer="0.19685039370078741"/>
  <pageSetup paperSize="9" scale="99" orientation="portrait" blackAndWhite="1" r:id="rId1"/>
  <headerFooter alignWithMargins="0">
    <oddFooter>&amp;R&amp;"Arial,Fett"&amp;10Anlage D zu AZA-f 4/1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21">
    <pageSetUpPr autoPageBreaks="0" fitToPage="1"/>
  </sheetPr>
  <dimension ref="A1:P37"/>
  <sheetViews>
    <sheetView showGridLines="0" showRowColHeaders="0" showZeros="0" showOutlineSymbols="0" view="pageLayout" zoomScaleNormal="100" workbookViewId="0">
      <selection activeCell="C6" sqref="C6:I6"/>
    </sheetView>
  </sheetViews>
  <sheetFormatPr baseColWidth="10" defaultColWidth="11.42578125" defaultRowHeight="12.75"/>
  <cols>
    <col min="1" max="1" width="5.42578125" style="71" customWidth="1"/>
    <col min="2" max="2" width="2.42578125" style="71" customWidth="1"/>
    <col min="3" max="3" width="21.42578125" style="71" customWidth="1"/>
    <col min="4" max="4" width="1.5703125" style="71" customWidth="1"/>
    <col min="5" max="5" width="10.42578125" style="71" customWidth="1"/>
    <col min="6" max="6" width="0.85546875" style="71" customWidth="1"/>
    <col min="7" max="7" width="10.42578125" style="71" customWidth="1"/>
    <col min="8" max="8" width="0.85546875" style="71" customWidth="1"/>
    <col min="9" max="9" width="10.42578125" style="71" customWidth="1"/>
    <col min="10" max="10" width="0.85546875" style="71" customWidth="1"/>
    <col min="11" max="11" width="10.42578125" style="71" customWidth="1"/>
    <col min="12" max="12" width="0.85546875" style="71" customWidth="1"/>
    <col min="13" max="13" width="10.42578125" style="71" customWidth="1"/>
    <col min="14" max="14" width="0.85546875" style="71" customWidth="1"/>
    <col min="15" max="15" width="10.42578125" style="71" customWidth="1"/>
    <col min="16" max="16384" width="11.42578125" style="71"/>
  </cols>
  <sheetData>
    <row r="1" spans="1:16" s="2" customFormat="1" ht="35.1" customHeight="1"/>
    <row r="2" spans="1:16" ht="21.2" customHeight="1">
      <c r="A2" s="23"/>
      <c r="B2" s="347" t="s">
        <v>177</v>
      </c>
      <c r="G2" s="72"/>
      <c r="H2" s="66"/>
      <c r="I2" s="23"/>
      <c r="J2" s="23"/>
      <c r="K2" s="23"/>
      <c r="L2" s="23"/>
      <c r="M2" s="23"/>
      <c r="N2" s="23"/>
      <c r="O2" s="23"/>
    </row>
    <row r="3" spans="1:16" ht="15.2" customHeight="1">
      <c r="A3" s="23"/>
      <c r="B3" s="14"/>
      <c r="C3" s="14"/>
      <c r="D3" s="14"/>
      <c r="E3" s="14"/>
      <c r="F3" s="14"/>
      <c r="G3" s="14"/>
      <c r="H3" s="14"/>
      <c r="I3" s="148"/>
      <c r="J3" s="148"/>
      <c r="K3" s="148"/>
      <c r="L3" s="148"/>
      <c r="M3" s="148"/>
      <c r="N3" s="148"/>
      <c r="O3" s="253"/>
    </row>
    <row r="4" spans="1:16" ht="31.9" customHeight="1">
      <c r="A4" s="76"/>
      <c r="B4" s="228" t="s">
        <v>149</v>
      </c>
      <c r="C4" s="194"/>
      <c r="D4" s="193"/>
      <c r="E4" s="190"/>
      <c r="F4" s="190"/>
      <c r="G4" s="190"/>
      <c r="H4" s="190"/>
      <c r="I4" s="190"/>
      <c r="J4" s="190"/>
      <c r="K4" s="190"/>
      <c r="L4" s="190"/>
      <c r="M4" s="190"/>
      <c r="N4" s="190"/>
      <c r="O4" s="232"/>
    </row>
    <row r="5" spans="1:16" ht="17.100000000000001" customHeight="1" thickBot="1">
      <c r="A5" s="76"/>
      <c r="B5" s="192"/>
      <c r="C5" s="83" t="s">
        <v>72</v>
      </c>
      <c r="D5" s="83"/>
      <c r="E5" s="190"/>
      <c r="F5" s="190"/>
      <c r="G5" s="247"/>
      <c r="H5" s="190"/>
      <c r="I5" s="247"/>
      <c r="J5" s="190"/>
      <c r="K5" s="247" t="s">
        <v>383</v>
      </c>
      <c r="L5" s="190"/>
      <c r="M5" s="190"/>
      <c r="N5" s="190"/>
      <c r="O5" s="232"/>
    </row>
    <row r="6" spans="1:16" ht="19.899999999999999" customHeight="1" thickTop="1" thickBot="1">
      <c r="A6" s="76"/>
      <c r="B6" s="192" t="s">
        <v>68</v>
      </c>
      <c r="C6" s="571"/>
      <c r="D6" s="572"/>
      <c r="E6" s="572"/>
      <c r="F6" s="572"/>
      <c r="G6" s="572"/>
      <c r="H6" s="573"/>
      <c r="I6" s="574"/>
      <c r="J6" s="190"/>
      <c r="K6" s="163"/>
      <c r="L6" s="191"/>
      <c r="M6" s="190"/>
      <c r="O6" s="240"/>
      <c r="P6" s="23"/>
    </row>
    <row r="7" spans="1:16" ht="19.899999999999999" customHeight="1" thickTop="1" thickBot="1">
      <c r="A7" s="76"/>
      <c r="B7" s="192" t="s">
        <v>69</v>
      </c>
      <c r="C7" s="575"/>
      <c r="D7" s="576"/>
      <c r="E7" s="576"/>
      <c r="F7" s="576"/>
      <c r="G7" s="576"/>
      <c r="H7" s="576"/>
      <c r="I7" s="577"/>
      <c r="J7" s="190"/>
      <c r="K7" s="163"/>
      <c r="L7" s="190"/>
      <c r="M7" s="190"/>
      <c r="N7" s="190"/>
      <c r="O7" s="240"/>
    </row>
    <row r="8" spans="1:16" ht="19.899999999999999" customHeight="1" thickTop="1" thickBot="1">
      <c r="A8" s="76"/>
      <c r="B8" s="192" t="s">
        <v>70</v>
      </c>
      <c r="C8" s="575"/>
      <c r="D8" s="576"/>
      <c r="E8" s="576"/>
      <c r="F8" s="576"/>
      <c r="G8" s="576"/>
      <c r="H8" s="576"/>
      <c r="I8" s="577"/>
      <c r="J8" s="190"/>
      <c r="K8" s="163"/>
      <c r="L8" s="190"/>
      <c r="M8" s="190"/>
      <c r="N8" s="190"/>
      <c r="O8" s="240"/>
    </row>
    <row r="9" spans="1:16" ht="19.899999999999999" customHeight="1" thickTop="1" thickBot="1">
      <c r="A9" s="76"/>
      <c r="B9" s="192" t="s">
        <v>67</v>
      </c>
      <c r="C9" s="192" t="s">
        <v>71</v>
      </c>
      <c r="D9" s="192"/>
      <c r="E9" s="192"/>
      <c r="F9" s="190"/>
      <c r="G9" s="190"/>
      <c r="H9" s="255"/>
      <c r="I9" s="190"/>
      <c r="J9" s="190"/>
      <c r="K9" s="190"/>
      <c r="L9" s="190"/>
      <c r="M9" s="161">
        <f>SUM(ROUND(K6,0),ROUND(K7,0),ROUND(K8,0))</f>
        <v>0</v>
      </c>
      <c r="N9" s="190"/>
      <c r="O9" s="240">
        <f>SUM(ROUND(O6,0),ROUND(O7,0),ROUND(O8,0))</f>
        <v>0</v>
      </c>
    </row>
    <row r="10" spans="1:16" ht="49.15" customHeight="1" thickTop="1" thickBot="1">
      <c r="A10" s="76"/>
      <c r="B10" s="242"/>
      <c r="C10" s="243"/>
      <c r="D10" s="242"/>
      <c r="E10" s="244"/>
      <c r="F10" s="244"/>
      <c r="G10" s="244"/>
      <c r="H10" s="244"/>
      <c r="I10" s="244"/>
      <c r="J10" s="244"/>
      <c r="K10" s="244"/>
      <c r="L10" s="244"/>
      <c r="M10" s="244"/>
      <c r="N10" s="244"/>
      <c r="O10" s="245"/>
    </row>
    <row r="11" spans="1:16" ht="15.2" customHeight="1">
      <c r="A11" s="76"/>
      <c r="B11" s="193"/>
      <c r="C11" s="194"/>
      <c r="D11" s="193"/>
      <c r="E11" s="190"/>
      <c r="F11" s="190"/>
      <c r="G11" s="190"/>
      <c r="H11" s="190"/>
      <c r="I11" s="190"/>
      <c r="J11" s="190"/>
      <c r="K11" s="190"/>
      <c r="L11" s="190"/>
      <c r="M11" s="190"/>
      <c r="N11" s="190"/>
      <c r="O11" s="232"/>
    </row>
    <row r="12" spans="1:16" ht="21.2" customHeight="1">
      <c r="A12" s="23"/>
      <c r="B12" s="347" t="s">
        <v>30</v>
      </c>
      <c r="G12" s="72"/>
      <c r="H12" s="66"/>
      <c r="I12" s="23"/>
      <c r="J12" s="23"/>
      <c r="K12" s="23"/>
      <c r="L12" s="23"/>
      <c r="M12" s="23"/>
      <c r="N12" s="23"/>
      <c r="O12" s="23"/>
    </row>
    <row r="13" spans="1:16" ht="15.2" customHeight="1">
      <c r="A13" s="23"/>
      <c r="B13" s="282"/>
      <c r="G13" s="72"/>
      <c r="H13" s="66"/>
      <c r="I13" s="23"/>
      <c r="J13" s="23"/>
      <c r="K13" s="23"/>
      <c r="L13" s="23"/>
      <c r="M13" s="23"/>
      <c r="N13" s="23"/>
      <c r="O13" s="23"/>
    </row>
    <row r="14" spans="1:16" ht="17.100000000000001" customHeight="1">
      <c r="A14" s="23"/>
      <c r="B14" s="228" t="s">
        <v>148</v>
      </c>
      <c r="C14" s="192"/>
      <c r="D14" s="192"/>
      <c r="E14" s="192"/>
      <c r="F14" s="190"/>
      <c r="G14" s="190"/>
      <c r="H14" s="255"/>
      <c r="I14" s="190"/>
      <c r="J14" s="190"/>
      <c r="K14" s="190"/>
      <c r="L14" s="190"/>
      <c r="M14" s="190"/>
      <c r="N14" s="190"/>
      <c r="O14" s="191"/>
    </row>
    <row r="15" spans="1:16" ht="10.15" customHeight="1">
      <c r="A15" s="23"/>
      <c r="B15" s="228"/>
      <c r="C15" s="192"/>
      <c r="D15" s="192"/>
      <c r="E15" s="192"/>
      <c r="F15" s="190"/>
      <c r="G15" s="190"/>
      <c r="H15" s="255"/>
      <c r="I15" s="190"/>
      <c r="J15" s="190"/>
      <c r="K15" s="190"/>
      <c r="L15" s="190"/>
      <c r="M15" s="190"/>
      <c r="N15" s="190"/>
      <c r="O15" s="191"/>
    </row>
    <row r="16" spans="1:16" ht="17.100000000000001" customHeight="1">
      <c r="A16" s="23"/>
      <c r="B16" s="228"/>
      <c r="C16" s="346"/>
      <c r="D16" s="192"/>
      <c r="E16" s="580" t="s">
        <v>171</v>
      </c>
      <c r="F16" s="580"/>
      <c r="G16" s="580"/>
      <c r="H16" s="580"/>
      <c r="I16" s="580"/>
      <c r="J16" s="580"/>
      <c r="K16" s="580"/>
      <c r="L16" s="580"/>
      <c r="M16" s="580"/>
      <c r="N16" s="580"/>
      <c r="O16" s="580"/>
    </row>
    <row r="17" spans="1:15" ht="6" customHeight="1">
      <c r="A17" s="23"/>
      <c r="B17" s="246"/>
      <c r="C17" s="246"/>
      <c r="D17" s="23"/>
      <c r="E17" s="246"/>
      <c r="F17" s="23"/>
      <c r="G17" s="246"/>
      <c r="H17" s="23"/>
      <c r="I17" s="246"/>
      <c r="J17" s="246"/>
      <c r="K17" s="246"/>
      <c r="L17" s="246"/>
      <c r="M17" s="246"/>
      <c r="N17" s="246"/>
      <c r="O17" s="246"/>
    </row>
    <row r="18" spans="1:15" ht="19.899999999999999" customHeight="1">
      <c r="B18" s="580" t="s">
        <v>175</v>
      </c>
      <c r="C18" s="590"/>
      <c r="E18" s="365"/>
      <c r="G18" s="365"/>
      <c r="H18" s="23"/>
      <c r="I18" s="365"/>
      <c r="J18" s="246"/>
      <c r="K18" s="365"/>
      <c r="L18" s="246"/>
      <c r="M18" s="365"/>
      <c r="N18" s="246"/>
      <c r="O18" s="367"/>
    </row>
    <row r="19" spans="1:15" ht="12.2" customHeight="1">
      <c r="B19" s="587" t="s">
        <v>176</v>
      </c>
      <c r="C19" s="588"/>
      <c r="D19" s="588"/>
      <c r="E19" s="588"/>
      <c r="F19" s="588"/>
      <c r="G19" s="588"/>
      <c r="H19" s="588"/>
      <c r="I19" s="588"/>
      <c r="J19" s="588"/>
      <c r="K19" s="588"/>
      <c r="L19" s="588"/>
      <c r="M19" s="588"/>
      <c r="N19" s="583"/>
      <c r="O19" s="581" t="s">
        <v>172</v>
      </c>
    </row>
    <row r="20" spans="1:15" ht="6" customHeight="1" thickBot="1">
      <c r="B20" s="589"/>
      <c r="C20" s="589"/>
      <c r="D20" s="589"/>
      <c r="E20" s="589"/>
      <c r="F20" s="589"/>
      <c r="G20" s="589"/>
      <c r="H20" s="589"/>
      <c r="I20" s="589"/>
      <c r="J20" s="589"/>
      <c r="K20" s="589"/>
      <c r="L20" s="589"/>
      <c r="M20" s="589"/>
      <c r="N20" s="586"/>
      <c r="O20" s="582"/>
    </row>
    <row r="21" spans="1:15" ht="10.15" customHeight="1">
      <c r="B21" s="190"/>
      <c r="C21" s="190"/>
      <c r="D21" s="190"/>
      <c r="E21" s="190"/>
      <c r="F21" s="190"/>
      <c r="G21" s="190"/>
      <c r="H21" s="190"/>
      <c r="I21" s="190"/>
      <c r="J21" s="190"/>
      <c r="K21" s="190"/>
      <c r="L21" s="190"/>
      <c r="M21" s="190"/>
      <c r="N21" s="190"/>
      <c r="O21" s="232"/>
    </row>
    <row r="22" spans="1:15" ht="19.899999999999999" customHeight="1">
      <c r="A22" s="23"/>
      <c r="B22" s="583" t="s">
        <v>84</v>
      </c>
      <c r="C22" s="509"/>
      <c r="D22" s="584"/>
      <c r="E22" s="163"/>
      <c r="F22" s="23"/>
      <c r="G22" s="163"/>
      <c r="H22" s="23"/>
      <c r="I22" s="163"/>
      <c r="J22" s="246"/>
      <c r="K22" s="163"/>
      <c r="L22" s="246"/>
      <c r="M22" s="163"/>
      <c r="N22" s="246"/>
      <c r="O22" s="162">
        <f>SUM(ROUND(E22,0),ROUND(G22,0),ROUND(I22,0),ROUND(K22,0),ROUND(M22,0))</f>
        <v>0</v>
      </c>
    </row>
    <row r="23" spans="1:15" ht="4.9000000000000004" customHeight="1">
      <c r="A23" s="23"/>
      <c r="B23" s="246"/>
      <c r="C23" s="246"/>
      <c r="D23" s="23"/>
      <c r="E23" s="23"/>
      <c r="F23" s="23"/>
      <c r="G23" s="23"/>
      <c r="H23" s="23"/>
      <c r="I23" s="23"/>
      <c r="J23" s="246"/>
      <c r="K23" s="23"/>
      <c r="L23" s="246"/>
      <c r="M23" s="23"/>
      <c r="N23" s="246"/>
      <c r="O23" s="23"/>
    </row>
    <row r="24" spans="1:15" ht="4.9000000000000004" customHeight="1">
      <c r="A24" s="23"/>
      <c r="B24" s="583" t="s">
        <v>85</v>
      </c>
      <c r="C24" s="509"/>
      <c r="D24" s="509"/>
      <c r="E24" s="23"/>
      <c r="F24" s="23"/>
      <c r="G24" s="23"/>
      <c r="H24" s="23"/>
      <c r="I24" s="23"/>
      <c r="J24" s="246"/>
      <c r="K24" s="23"/>
      <c r="L24" s="246"/>
      <c r="M24" s="23"/>
      <c r="N24" s="246"/>
      <c r="O24" s="23"/>
    </row>
    <row r="25" spans="1:15" s="23" customFormat="1" ht="19.899999999999999" customHeight="1">
      <c r="B25" s="509" t="s">
        <v>147</v>
      </c>
      <c r="C25" s="509"/>
      <c r="D25" s="509"/>
      <c r="E25" s="163"/>
      <c r="G25" s="163"/>
      <c r="I25" s="163"/>
      <c r="J25" s="246"/>
      <c r="K25" s="163"/>
      <c r="L25" s="246"/>
      <c r="M25" s="163"/>
      <c r="N25" s="246"/>
      <c r="O25" s="162">
        <f>SUM(ROUND(E25,0),ROUND(G25,0),ROUND(I25,0),ROUND(K25,0),ROUND(M25,0))</f>
        <v>0</v>
      </c>
    </row>
    <row r="26" spans="1:15" ht="4.9000000000000004" customHeight="1">
      <c r="B26" s="509"/>
      <c r="C26" s="509"/>
      <c r="D26" s="509"/>
      <c r="J26" s="246"/>
      <c r="L26" s="246"/>
      <c r="N26" s="246"/>
    </row>
    <row r="27" spans="1:15" ht="4.9000000000000004" customHeight="1">
      <c r="B27" s="585" t="s">
        <v>196</v>
      </c>
      <c r="C27" s="509"/>
      <c r="D27" s="509"/>
      <c r="J27" s="246"/>
      <c r="L27" s="246"/>
      <c r="N27" s="246"/>
    </row>
    <row r="28" spans="1:15" ht="19.899999999999999" customHeight="1">
      <c r="B28" s="509" t="s">
        <v>173</v>
      </c>
      <c r="C28" s="509"/>
      <c r="D28" s="509"/>
      <c r="E28" s="163"/>
      <c r="G28" s="163"/>
      <c r="H28" s="23"/>
      <c r="I28" s="163"/>
      <c r="J28" s="246"/>
      <c r="K28" s="163"/>
      <c r="L28" s="246"/>
      <c r="M28" s="163"/>
      <c r="N28" s="246"/>
      <c r="O28" s="162">
        <f>SUM(ROUND(E28,0),ROUND(G28,0),ROUND(I28,0),ROUND(K28,0),ROUND(M28,0))</f>
        <v>0</v>
      </c>
    </row>
    <row r="29" spans="1:15" ht="4.9000000000000004" customHeight="1">
      <c r="B29" s="509"/>
      <c r="C29" s="509"/>
      <c r="D29" s="509"/>
      <c r="E29" s="366"/>
      <c r="F29" s="366"/>
      <c r="G29" s="366"/>
      <c r="H29" s="366"/>
      <c r="I29" s="366"/>
      <c r="J29" s="366"/>
      <c r="K29" s="366"/>
      <c r="L29" s="366"/>
      <c r="M29" s="366"/>
      <c r="N29" s="366"/>
      <c r="O29" s="366"/>
    </row>
    <row r="30" spans="1:15" ht="4.9000000000000004" customHeight="1">
      <c r="B30" s="585" t="s">
        <v>197</v>
      </c>
      <c r="C30" s="509"/>
      <c r="D30" s="509"/>
      <c r="J30" s="246"/>
      <c r="L30" s="246"/>
      <c r="N30" s="246"/>
    </row>
    <row r="31" spans="1:15" ht="19.899999999999999" customHeight="1">
      <c r="B31" s="509"/>
      <c r="C31" s="509"/>
      <c r="D31" s="509"/>
      <c r="E31" s="163"/>
      <c r="G31" s="163"/>
      <c r="H31" s="23"/>
      <c r="I31" s="163"/>
      <c r="J31" s="246"/>
      <c r="K31" s="163"/>
      <c r="L31" s="246"/>
      <c r="M31" s="163"/>
      <c r="N31" s="246"/>
      <c r="O31" s="162">
        <f>SUM(ROUND(E31,0),ROUND(G31,0),ROUND(I31,0),ROUND(K31,0),ROUND(M31,0))</f>
        <v>0</v>
      </c>
    </row>
    <row r="32" spans="1:15" ht="4.9000000000000004" customHeight="1">
      <c r="B32" s="509"/>
      <c r="C32" s="509"/>
      <c r="D32" s="509"/>
      <c r="E32" s="246"/>
      <c r="F32" s="246"/>
      <c r="G32" s="246"/>
      <c r="H32" s="246"/>
      <c r="I32" s="246"/>
      <c r="J32" s="246"/>
      <c r="K32" s="246"/>
      <c r="L32" s="246"/>
      <c r="M32" s="246"/>
      <c r="N32" s="246"/>
      <c r="O32" s="246"/>
    </row>
    <row r="33" spans="2:15" ht="10.15" customHeight="1" thickBot="1">
      <c r="B33" s="244"/>
      <c r="C33" s="244"/>
      <c r="D33" s="244"/>
      <c r="E33" s="244"/>
      <c r="F33" s="244"/>
      <c r="G33" s="244"/>
      <c r="H33" s="244"/>
      <c r="I33" s="244"/>
      <c r="J33" s="244"/>
      <c r="K33" s="244"/>
      <c r="L33" s="244"/>
      <c r="M33" s="244"/>
      <c r="N33" s="244"/>
      <c r="O33" s="245"/>
    </row>
    <row r="34" spans="2:15" ht="10.15" customHeight="1">
      <c r="B34" s="190"/>
      <c r="C34" s="190"/>
      <c r="D34" s="190"/>
      <c r="E34" s="190"/>
      <c r="F34" s="190"/>
      <c r="G34" s="190"/>
      <c r="H34" s="190"/>
      <c r="I34" s="190"/>
      <c r="J34" s="190"/>
      <c r="K34" s="190"/>
      <c r="L34" s="190"/>
      <c r="M34" s="190"/>
      <c r="N34" s="190"/>
      <c r="O34" s="232"/>
    </row>
    <row r="35" spans="2:15" ht="19.899999999999999" customHeight="1">
      <c r="B35" s="578" t="s">
        <v>174</v>
      </c>
      <c r="C35" s="507"/>
      <c r="D35" s="579"/>
      <c r="E35" s="162">
        <f>SUM(ROUND(E22,0),ROUND(E25,0),ROUND(E28,0),ROUND(E31,0))</f>
        <v>0</v>
      </c>
      <c r="G35" s="162">
        <f>SUM(ROUND(G22,0),ROUND(G25,0),ROUND(G28,0),ROUND(G31,0))</f>
        <v>0</v>
      </c>
      <c r="I35" s="162">
        <f>SUM(ROUND(I22,0),ROUND(I25,0),ROUND(I28,0),ROUND(I31,0))</f>
        <v>0</v>
      </c>
      <c r="J35" s="246"/>
      <c r="K35" s="162">
        <f>SUM(ROUND(K22,0),ROUND(K25,0),ROUND(K28,0),ROUND(K31,0))</f>
        <v>0</v>
      </c>
      <c r="L35" s="190"/>
      <c r="M35" s="162">
        <f>SUM(ROUND(M22,0),ROUND(M25,0),ROUND(M28,0),ROUND(M31,0))</f>
        <v>0</v>
      </c>
      <c r="N35" s="190"/>
      <c r="O35" s="162">
        <f>SUM(O22,O25,O28,O31)</f>
        <v>0</v>
      </c>
    </row>
    <row r="36" spans="2:15" ht="14.25">
      <c r="J36" s="246"/>
      <c r="L36" s="190"/>
      <c r="M36" s="190"/>
      <c r="N36" s="190"/>
    </row>
    <row r="37" spans="2:15">
      <c r="E37" s="368"/>
      <c r="F37" s="368"/>
      <c r="G37" s="368"/>
      <c r="H37" s="368"/>
      <c r="I37" s="368"/>
      <c r="J37" s="368"/>
      <c r="K37" s="368"/>
      <c r="L37" s="368"/>
      <c r="M37" s="368"/>
      <c r="N37" s="368"/>
      <c r="O37" s="368"/>
    </row>
  </sheetData>
  <sheetProtection algorithmName="SHA-512" hashValue="wZLdPtXeuGQjTNsezE0CHYraeRvrBAqqK0R0nxeicGpCWz9AZ0JQuW6LB+7vFg0CPUli1WBPRkvkZEc3anaisw==" saltValue="SJ8A4e4l4xVm4Vt6oZgoaA==" spinCount="100000" sheet="1" objects="1" scenarios="1" selectLockedCells="1"/>
  <mergeCells count="13">
    <mergeCell ref="C6:I6"/>
    <mergeCell ref="C7:I7"/>
    <mergeCell ref="C8:I8"/>
    <mergeCell ref="B35:D35"/>
    <mergeCell ref="E16:O16"/>
    <mergeCell ref="O19:O20"/>
    <mergeCell ref="B22:D22"/>
    <mergeCell ref="B24:D26"/>
    <mergeCell ref="B27:D29"/>
    <mergeCell ref="B30:D32"/>
    <mergeCell ref="N19:N20"/>
    <mergeCell ref="B19:M20"/>
    <mergeCell ref="B18:C18"/>
  </mergeCells>
  <phoneticPr fontId="5" type="noConversion"/>
  <pageMargins left="0.39370078740157483" right="0.19685039370078741" top="0" bottom="0.47244094488188981" header="0.39370078740157483" footer="0.39370078740157483"/>
  <pageSetup paperSize="9" scale="96" orientation="portrait" blackAndWhite="1" r:id="rId1"/>
  <headerFooter alignWithMargins="0">
    <oddFooter>&amp;R&amp;"Arial,Fett"&amp;10AZA-f 4/2</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13</vt:i4>
      </vt:variant>
    </vt:vector>
  </HeadingPairs>
  <TitlesOfParts>
    <vt:vector size="28" baseType="lpstr">
      <vt:lpstr>AZA1</vt:lpstr>
      <vt:lpstr>AZA2</vt:lpstr>
      <vt:lpstr>AZA3</vt:lpstr>
      <vt:lpstr>AZA4_1</vt:lpstr>
      <vt:lpstr>Fremdleistungen</vt:lpstr>
      <vt:lpstr>Personal</vt:lpstr>
      <vt:lpstr> Geräteausstattung</vt:lpstr>
      <vt:lpstr>Sachausgaben</vt:lpstr>
      <vt:lpstr>AZA4_2</vt:lpstr>
      <vt:lpstr>AZA5</vt:lpstr>
      <vt:lpstr>AZA6</vt:lpstr>
      <vt:lpstr>Tabelle1</vt:lpstr>
      <vt:lpstr>AZA7</vt:lpstr>
      <vt:lpstr>Anlage1</vt:lpstr>
      <vt:lpstr>Anlage2</vt:lpstr>
      <vt:lpstr>'AZA1'!Druckbereich</vt:lpstr>
      <vt:lpstr>'AZA3'!Druckbereich</vt:lpstr>
      <vt:lpstr>'AZA7'!Druckbereich</vt:lpstr>
      <vt:lpstr>' Geräteausstattung'!Print_Area</vt:lpstr>
      <vt:lpstr>'AZA1'!Print_Area</vt:lpstr>
      <vt:lpstr>'AZA2'!Print_Area</vt:lpstr>
      <vt:lpstr>'AZA3'!Print_Area</vt:lpstr>
      <vt:lpstr>AZA4_1!Print_Area</vt:lpstr>
      <vt:lpstr>AZA4_2!Print_Area</vt:lpstr>
      <vt:lpstr>'AZA7'!Print_Area</vt:lpstr>
      <vt:lpstr>Fremdleistungen!Print_Area</vt:lpstr>
      <vt:lpstr>Personal!Print_Area</vt:lpstr>
      <vt:lpstr>Sachausgaben!Print_Area</vt:lpstr>
    </vt:vector>
  </TitlesOfParts>
  <Company>Sächsische Aufbaubank - Förderbank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Forschungsinfra_Antrag Ausgabenbasis (AZA-w)</dc:title>
  <dc:subject>Gewährung einer Förderung auf Ausgabenbasis (SMWK)</dc:subject>
  <dc:creator>SAB</dc:creator>
  <cp:keywords>63108, Antrag, Ausgabenbasis, AZA-f, Forschungsinfra</cp:keywords>
  <dc:description>Der Vordruck beinhaltet einen "Forschungsinfra_ Antrag Forschungs-/ Bildungseinrichtungen Ausgabenbasis (AZA-w)"</dc:description>
  <cp:lastModifiedBy>Kunzmann, Antje</cp:lastModifiedBy>
  <cp:lastPrinted>2026-01-21T14:37:29Z</cp:lastPrinted>
  <dcterms:created xsi:type="dcterms:W3CDTF">2000-01-31T15:19:30Z</dcterms:created>
  <dcterms:modified xsi:type="dcterms:W3CDTF">2026-01-21T14:40:15Z</dcterms:modified>
  <cp:category>Excel-Vorlagen</cp:category>
</cp:coreProperties>
</file>