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MS_Excel\VD_aktuell\_mitFußzeile\Sammelbearbeitung mFz\"/>
    </mc:Choice>
  </mc:AlternateContent>
  <xr:revisionPtr revIDLastSave="0" documentId="13_ncr:1_{861045AB-F58C-4FC8-AD3C-9F9298F56F4A}" xr6:coauthVersionLast="47" xr6:coauthVersionMax="47" xr10:uidLastSave="{00000000-0000-0000-0000-000000000000}"/>
  <bookViews>
    <workbookView xWindow="420" yWindow="375" windowWidth="21600" windowHeight="12735" tabRatio="834" xr2:uid="{00000000-000D-0000-FFFF-FFFF00000000}"/>
  </bookViews>
  <sheets>
    <sheet name="Angebot TF 1" sheetId="16" r:id="rId1"/>
    <sheet name="Angebot TF 2" sheetId="4" r:id="rId2"/>
    <sheet name="Angebot TF 3" sheetId="12" r:id="rId3"/>
  </sheets>
  <definedNames>
    <definedName name="_xlnm.Print_Area" localSheetId="0">'Angebot TF 1'!$A$1:$AG$47</definedName>
    <definedName name="_xlnm.Print_Area" localSheetId="1">'Angebot TF 2'!$A$1:$I$63</definedName>
    <definedName name="_xlnm.Print_Area" localSheetId="2">'Angebot TF 3'!$A$1:$N$42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" l="1"/>
  <c r="I40" i="4"/>
  <c r="I18" i="4"/>
  <c r="G6" i="4"/>
  <c r="I10" i="4" s="1"/>
  <c r="G9" i="4"/>
  <c r="G7" i="4"/>
  <c r="G8" i="4"/>
  <c r="G28" i="4"/>
  <c r="G27" i="4"/>
  <c r="G26" i="4"/>
  <c r="G25" i="4"/>
  <c r="I29" i="4" s="1"/>
  <c r="I31" i="4" s="1"/>
  <c r="I12" i="4" l="1"/>
  <c r="I43" i="4" s="1"/>
  <c r="I45" i="4" l="1"/>
  <c r="I47" i="4"/>
  <c r="I50" i="4" s="1"/>
  <c r="I52" i="4" l="1"/>
  <c r="I55" i="4" s="1"/>
  <c r="I57" i="4" l="1"/>
  <c r="I60" i="4"/>
  <c r="M17" i="16" s="1"/>
</calcChain>
</file>

<file path=xl/sharedStrings.xml><?xml version="1.0" encoding="utf-8"?>
<sst xmlns="http://schemas.openxmlformats.org/spreadsheetml/2006/main" count="137" uniqueCount="121">
  <si>
    <t>Doppelt umrandete Felder bitte nicht ausfüllen</t>
  </si>
  <si>
    <t>Ort</t>
  </si>
  <si>
    <t>Postfach</t>
  </si>
  <si>
    <t>Telefon (mit Vorwahl)</t>
  </si>
  <si>
    <t>Fax (mit Vorwahl)</t>
  </si>
  <si>
    <t>e-mail</t>
  </si>
  <si>
    <t>B)</t>
  </si>
  <si>
    <t>Fremdleistungen</t>
  </si>
  <si>
    <t>D)</t>
  </si>
  <si>
    <t>E)</t>
  </si>
  <si>
    <t>F)</t>
  </si>
  <si>
    <t>G)</t>
  </si>
  <si>
    <t>H)</t>
  </si>
  <si>
    <t>Auftragnehmer</t>
  </si>
  <si>
    <t>Art der Leistung</t>
  </si>
  <si>
    <t>beigefügt</t>
  </si>
  <si>
    <t>1.</t>
  </si>
  <si>
    <t>2.</t>
  </si>
  <si>
    <t xml:space="preserve">Die Richtigkeit und Vollständigkeit der Angaben wird versichert. </t>
  </si>
  <si>
    <t>Ort, Datum</t>
  </si>
  <si>
    <t>Stempel</t>
  </si>
  <si>
    <t>Sächsische Aufbaubank ­ Förderbank ­</t>
  </si>
  <si>
    <t>Rechtsform</t>
  </si>
  <si>
    <t>Geschäftsführer/Vorstand (Name, Vorname, gegebenenfalls akademischer Grad)</t>
  </si>
  <si>
    <t>Angebot</t>
  </si>
  <si>
    <t>Thema des Auftrages (keine Produktnamen oder Abkürzungen)</t>
  </si>
  <si>
    <t>Angebot zu Projekt-Nr.</t>
  </si>
  <si>
    <r>
      <t>Hinweis:</t>
    </r>
    <r>
      <rPr>
        <b/>
        <i/>
        <sz val="8"/>
        <rFont val="Arial"/>
        <family val="2"/>
      </rPr>
      <t xml:space="preserve"> Nur ausfüllen, wenn die ausführende Stelle des Auftragnehmers eine besondere Bezeichnung oder Anschrift hat</t>
    </r>
  </si>
  <si>
    <t>Bezeichnung</t>
  </si>
  <si>
    <t>lfd. Nr.</t>
  </si>
  <si>
    <t>Materialgemeinkosten</t>
  </si>
  <si>
    <t>Tätigkeitsbezeichnung, Qualifikation</t>
  </si>
  <si>
    <t>Personalgemeinkosten</t>
  </si>
  <si>
    <t>Mengenansatz</t>
  </si>
  <si>
    <t>A)</t>
  </si>
  <si>
    <t>C)</t>
  </si>
  <si>
    <t>Materialeinzelkosten/-ausgaben</t>
  </si>
  <si>
    <t>I)</t>
  </si>
  <si>
    <t>J)</t>
  </si>
  <si>
    <t>K)</t>
  </si>
  <si>
    <t>Umsatzsteuer</t>
  </si>
  <si>
    <t>L)</t>
  </si>
  <si>
    <t>Gesamtauf-</t>
  </si>
  <si>
    <t xml:space="preserve"> ggf. akademischer Grad</t>
  </si>
  <si>
    <t>Summe Materialeinzelkosten/-ausgaben</t>
  </si>
  <si>
    <t>Summe Fremdleistungen</t>
  </si>
  <si>
    <t>Summe Personaleinzelkosten/-ausgaben</t>
  </si>
  <si>
    <t>Summe sonstige Kosten/Ausgaben</t>
  </si>
  <si>
    <t>Ausführende Stelle (zuständige Niederlassung/Betriebsstätte/Forschungsstelle)</t>
  </si>
  <si>
    <t>Art der Leistung (zutreffendes bitte ankreuzen)</t>
  </si>
  <si>
    <t>Projektleiter (Name, Vorname, gegebenenfalls akademischer Grad)</t>
  </si>
  <si>
    <t>Bezeichnung, Mengeneinheit</t>
  </si>
  <si>
    <t>Das Angebot ist nach folgender Gliederung zu beschreiben:</t>
  </si>
  <si>
    <t xml:space="preserve">  angesetzten personellen und materiellen Kapazitäten zur Realisierung des Angebotes</t>
  </si>
  <si>
    <t xml:space="preserve">  Zeiteinheiten; ausführliche und fachlich konkrete Beschreibung des Arbeitsplanes</t>
  </si>
  <si>
    <t>Erklärungen des Anbieters</t>
  </si>
  <si>
    <t>Erklärungen zum Rechnungswesen des Anbieters</t>
  </si>
  <si>
    <t>Unterlagen zum Angebot</t>
  </si>
  <si>
    <t>Erklärungen zur Beantragung von öffentlichen Beihilfen</t>
  </si>
  <si>
    <t>Das Einverständnis zur Prüfung des Angebotes durch Sachverständige oder Gutachter wird erklärt.</t>
  </si>
  <si>
    <t>zur Durchführung eines Auftrages im Rahmen der</t>
  </si>
  <si>
    <t>Technologieförderung bei der</t>
  </si>
  <si>
    <t xml:space="preserve">von  </t>
  </si>
  <si>
    <t xml:space="preserve">bis  </t>
  </si>
  <si>
    <t>Forschungs- und Entwicklungsleistung</t>
  </si>
  <si>
    <t>Technologietransferleistung</t>
  </si>
  <si>
    <t>Technologievermittlungsleistung</t>
  </si>
  <si>
    <t>Straße und Hausnummer</t>
  </si>
  <si>
    <t>Branche (NACE-Code)</t>
  </si>
  <si>
    <t>Homepage (www)</t>
  </si>
  <si>
    <t>PLZ</t>
  </si>
  <si>
    <t xml:space="preserve">geprüft:  </t>
  </si>
  <si>
    <t>Kostenplan zum Angebot</t>
  </si>
  <si>
    <t>Personaleinzelkosten/-ausgaben</t>
  </si>
  <si>
    <t>M)</t>
  </si>
  <si>
    <t>N)</t>
  </si>
  <si>
    <t>Herstellkosten (Summe A bis F)</t>
  </si>
  <si>
    <t>Verwaltungsgemeinkosten (in % von G)</t>
  </si>
  <si>
    <t>Vertriebsgemeinkosten (in % von G)</t>
  </si>
  <si>
    <t>Selbstkosten/Ausgaben (Summe G bis I)</t>
  </si>
  <si>
    <t>Selbstkosten/Ausgaben inklusive Gewinnzuschlag (Summe J bis K)</t>
  </si>
  <si>
    <t xml:space="preserve">Vertriebsgemeinkostensatz (%) </t>
  </si>
  <si>
    <t xml:space="preserve">Verwaltungsgemeinkostensatz (%) </t>
  </si>
  <si>
    <t xml:space="preserve">Umsatzsteuersatz (%) </t>
  </si>
  <si>
    <t xml:space="preserve">Personalgemeinkostensatz (%) </t>
  </si>
  <si>
    <t xml:space="preserve">Materialgemeinkostensatz (%) </t>
  </si>
  <si>
    <t xml:space="preserve">Kalkulatorischer Gewinn (maximal 5 % der Selbstkosten in J) </t>
  </si>
  <si>
    <t xml:space="preserve">Zuschlag (%) </t>
  </si>
  <si>
    <t>Angebotsbeschreibung (formlos)</t>
  </si>
  <si>
    <t>- Darstellung der Arbeitsziele mit vorgesehenen Lösungswegen, auch im Vergleich zum Stand der Technik</t>
  </si>
  <si>
    <t>- Erläuterung der Zielstellung</t>
  </si>
  <si>
    <t>- Kompetenzen und Erfahrungen des Anbieters auf dem angebotsspezifischen Fachgebiet</t>
  </si>
  <si>
    <t>- Erläuterung der Kalkulationsansätze auf der Seite "Angebot TF 2" und Begründung der</t>
  </si>
  <si>
    <t>- Balkenplan mit Arbeitsetappen und Angabe der pro Arbeitsetappe geplanten Personalkapazitäten in</t>
  </si>
  <si>
    <t>Eine kaufmännische Buchführung ist vorhanden</t>
  </si>
  <si>
    <t>Eine kameralistische Buchführung ist vorhanden</t>
  </si>
  <si>
    <t>Das Rechnungswesen erfüllt die Leitsätze für die Preisermittlung auf Grund von Selbstkosten (LSP)</t>
  </si>
  <si>
    <t>nach der Preisverordnung PR Nr. 30/53 vom 21.11.1953</t>
  </si>
  <si>
    <r>
      <t xml:space="preserve">Für das Angebot wird oder wurde </t>
    </r>
    <r>
      <rPr>
        <u/>
        <sz val="9"/>
        <rFont val="Arial"/>
        <family val="2"/>
      </rPr>
      <t>keine</t>
    </r>
    <r>
      <rPr>
        <sz val="9"/>
        <rFont val="Arial"/>
        <family val="2"/>
      </rPr>
      <t xml:space="preserve"> finanzielle Förderung bei einer anderen Stelle beantragt.</t>
    </r>
  </si>
  <si>
    <t>Förderbetrag in Euro</t>
  </si>
  <si>
    <t>Für das Angebot wird oder wurde eine finanzielle Förderung bei folgender Stelle beantragt:</t>
  </si>
  <si>
    <t>Name der Stelle, bei der die finanziellen Förderung beantragt wird oder wurde</t>
  </si>
  <si>
    <t>Name des Anbieters</t>
  </si>
  <si>
    <r>
      <t>Sonstige Kosten/Ausgaben</t>
    </r>
    <r>
      <rPr>
        <sz val="9"/>
        <rFont val="Arial"/>
        <family val="2"/>
      </rPr>
      <t xml:space="preserve"> (z. B. Reisekosten, Abschreibungen, Geschäftsbedarf)</t>
    </r>
  </si>
  <si>
    <t>Gründungsdatum</t>
  </si>
  <si>
    <t>Selbstkostenpreis (Summe L bis M)</t>
  </si>
  <si>
    <r>
      <t>Hinweis</t>
    </r>
    <r>
      <rPr>
        <sz val="9"/>
        <rFont val="Arial"/>
        <family val="2"/>
      </rPr>
      <t>: Sind Auftragnehmer und Auftraggeber verbundene Unternehmen, so ist ohne Gewinnzuschlag zu kalkulieren.</t>
    </r>
  </si>
  <si>
    <t>rechtsverbindliche Unterschrift(en)</t>
  </si>
  <si>
    <t>geplanter Zeitraum für die 
Erbringung der Leistung</t>
  </si>
  <si>
    <t>Zeiteinsatz</t>
  </si>
  <si>
    <t>h</t>
  </si>
  <si>
    <t>Stundensatz</t>
  </si>
  <si>
    <t>Kundennummer</t>
  </si>
  <si>
    <t>Ich erkläre, dass ich das Datenschutz-Informationsblatt DSGVO (SAB-Vordruck 64005) erhalten und den Inhalt zur Kenntnis genommen habe.</t>
  </si>
  <si>
    <t>! VERTRAULICH !  </t>
  </si>
  <si>
    <t>04022 Leipzig</t>
  </si>
  <si>
    <t>Selbstkostenpreis (in EUR)</t>
  </si>
  <si>
    <t>Einzelpreis EUR</t>
  </si>
  <si>
    <t>Gesamtpreis EUR</t>
  </si>
  <si>
    <t>EUR/h</t>
  </si>
  <si>
    <t>wand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</si>
</sst>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d/\ mmm\ yyyy"/>
  </numFmts>
  <fonts count="2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44"/>
      <name val="Arial"/>
      <family val="2"/>
    </font>
    <font>
      <b/>
      <sz val="18"/>
      <name val="Arial"/>
      <family val="2"/>
    </font>
    <font>
      <b/>
      <i/>
      <u/>
      <sz val="8"/>
      <name val="Arial"/>
      <family val="2"/>
    </font>
    <font>
      <b/>
      <i/>
      <sz val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238">
    <xf numFmtId="0" fontId="0" fillId="0" borderId="0" xfId="0"/>
    <xf numFmtId="0" fontId="5" fillId="0" borderId="0" xfId="4" applyFont="1" applyProtection="1">
      <protection hidden="1"/>
    </xf>
    <xf numFmtId="0" fontId="5" fillId="0" borderId="0" xfId="2" applyFont="1" applyProtection="1">
      <protection hidden="1"/>
    </xf>
    <xf numFmtId="49" fontId="7" fillId="0" borderId="0" xfId="6" applyNumberFormat="1" applyFont="1" applyAlignment="1" applyProtection="1">
      <alignment vertical="center"/>
      <protection hidden="1"/>
    </xf>
    <xf numFmtId="49" fontId="6" fillId="0" borderId="0" xfId="6" applyNumberFormat="1" applyFont="1" applyAlignment="1" applyProtection="1">
      <alignment vertical="center"/>
      <protection hidden="1"/>
    </xf>
    <xf numFmtId="0" fontId="5" fillId="0" borderId="0" xfId="0" applyFont="1"/>
    <xf numFmtId="0" fontId="5" fillId="0" borderId="0" xfId="0" applyFont="1" applyProtection="1">
      <protection hidden="1"/>
    </xf>
    <xf numFmtId="0" fontId="5" fillId="0" borderId="0" xfId="3" applyFont="1" applyProtection="1">
      <protection hidden="1"/>
    </xf>
    <xf numFmtId="0" fontId="5" fillId="0" borderId="0" xfId="3" applyNumberFormat="1" applyFont="1" applyBorder="1" applyProtection="1">
      <protection hidden="1"/>
    </xf>
    <xf numFmtId="4" fontId="5" fillId="0" borderId="0" xfId="3" applyNumberFormat="1" applyFont="1" applyBorder="1" applyProtection="1">
      <protection hidden="1"/>
    </xf>
    <xf numFmtId="4" fontId="11" fillId="0" borderId="0" xfId="3" applyNumberFormat="1" applyFont="1" applyBorder="1" applyAlignment="1" applyProtection="1">
      <alignment horizontal="right" vertical="top"/>
      <protection hidden="1"/>
    </xf>
    <xf numFmtId="0" fontId="5" fillId="0" borderId="0" xfId="3" applyFont="1" applyBorder="1" applyProtection="1">
      <protection hidden="1"/>
    </xf>
    <xf numFmtId="0" fontId="7" fillId="0" borderId="0" xfId="3" applyNumberFormat="1" applyFont="1" applyAlignment="1" applyProtection="1">
      <protection hidden="1"/>
    </xf>
    <xf numFmtId="0" fontId="5" fillId="0" borderId="0" xfId="3" applyNumberFormat="1" applyFont="1" applyBorder="1" applyAlignment="1" applyProtection="1">
      <alignment horizontal="centerContinuous"/>
      <protection hidden="1"/>
    </xf>
    <xf numFmtId="4" fontId="5" fillId="0" borderId="0" xfId="3" applyNumberFormat="1" applyFont="1" applyBorder="1" applyAlignment="1" applyProtection="1">
      <alignment horizontal="centerContinuous"/>
      <protection hidden="1"/>
    </xf>
    <xf numFmtId="0" fontId="7" fillId="0" borderId="0" xfId="3" applyNumberFormat="1" applyFont="1" applyAlignment="1" applyProtection="1">
      <alignment horizontal="centerContinuous"/>
      <protection hidden="1"/>
    </xf>
    <xf numFmtId="0" fontId="3" fillId="0" borderId="0" xfId="3" applyNumberFormat="1" applyFont="1" applyBorder="1" applyProtection="1">
      <protection hidden="1"/>
    </xf>
    <xf numFmtId="0" fontId="6" fillId="0" borderId="0" xfId="3" applyNumberFormat="1" applyFont="1" applyBorder="1" applyAlignment="1" applyProtection="1">
      <alignment horizontal="left"/>
      <protection hidden="1"/>
    </xf>
    <xf numFmtId="49" fontId="3" fillId="0" borderId="0" xfId="3" applyNumberFormat="1" applyFont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0" fontId="12" fillId="0" borderId="0" xfId="3" applyNumberFormat="1" applyFont="1" applyProtection="1">
      <protection hidden="1"/>
    </xf>
    <xf numFmtId="0" fontId="5" fillId="0" borderId="0" xfId="3" applyNumberFormat="1" applyFont="1" applyProtection="1">
      <protection hidden="1"/>
    </xf>
    <xf numFmtId="4" fontId="5" fillId="0" borderId="0" xfId="3" applyNumberFormat="1" applyFont="1" applyProtection="1">
      <protection hidden="1"/>
    </xf>
    <xf numFmtId="0" fontId="6" fillId="0" borderId="0" xfId="3" applyFont="1" applyProtection="1">
      <protection hidden="1"/>
    </xf>
    <xf numFmtId="0" fontId="8" fillId="0" borderId="0" xfId="3" applyNumberFormat="1" applyFont="1" applyProtection="1">
      <protection hidden="1"/>
    </xf>
    <xf numFmtId="0" fontId="9" fillId="0" borderId="0" xfId="3" applyFont="1" applyProtection="1">
      <protection hidden="1"/>
    </xf>
    <xf numFmtId="0" fontId="9" fillId="0" borderId="0" xfId="3" quotePrefix="1" applyFont="1" applyAlignment="1" applyProtection="1">
      <alignment horizontal="left"/>
      <protection hidden="1"/>
    </xf>
    <xf numFmtId="0" fontId="5" fillId="0" borderId="0" xfId="3" applyFont="1" applyFill="1" applyBorder="1" applyProtection="1">
      <protection hidden="1"/>
    </xf>
    <xf numFmtId="0" fontId="6" fillId="0" borderId="0" xfId="3" applyFont="1" applyFill="1" applyProtection="1">
      <protection hidden="1"/>
    </xf>
    <xf numFmtId="0" fontId="5" fillId="0" borderId="0" xfId="3" applyFont="1" applyFill="1" applyProtection="1">
      <protection hidden="1"/>
    </xf>
    <xf numFmtId="0" fontId="6" fillId="0" borderId="0" xfId="3" applyFont="1" applyFill="1" applyAlignment="1" applyProtection="1">
      <alignment vertical="center"/>
      <protection hidden="1"/>
    </xf>
    <xf numFmtId="0" fontId="5" fillId="0" borderId="0" xfId="3" applyFont="1" applyBorder="1" applyAlignment="1" applyProtection="1">
      <alignment vertical="center"/>
      <protection hidden="1"/>
    </xf>
    <xf numFmtId="0" fontId="6" fillId="0" borderId="0" xfId="3" applyFont="1" applyBorder="1" applyProtection="1">
      <protection hidden="1"/>
    </xf>
    <xf numFmtId="49" fontId="3" fillId="0" borderId="0" xfId="3" applyNumberFormat="1" applyFont="1" applyBorder="1" applyAlignment="1" applyProtection="1">
      <alignment horizontal="right" vertical="top"/>
      <protection hidden="1"/>
    </xf>
    <xf numFmtId="0" fontId="8" fillId="0" borderId="0" xfId="3" applyNumberFormat="1" applyFont="1" applyAlignment="1" applyProtection="1">
      <alignment horizontal="right" vertical="center"/>
      <protection hidden="1"/>
    </xf>
    <xf numFmtId="0" fontId="6" fillId="0" borderId="0" xfId="4" applyFont="1" applyProtection="1">
      <protection hidden="1"/>
    </xf>
    <xf numFmtId="0" fontId="6" fillId="0" borderId="0" xfId="4" applyFont="1" applyBorder="1" applyProtection="1"/>
    <xf numFmtId="0" fontId="6" fillId="0" borderId="0" xfId="4" applyFont="1" applyProtection="1"/>
    <xf numFmtId="0" fontId="5" fillId="0" borderId="0" xfId="0" applyFont="1" applyProtection="1"/>
    <xf numFmtId="0" fontId="6" fillId="0" borderId="0" xfId="4" applyNumberFormat="1" applyFont="1" applyBorder="1" applyProtection="1"/>
    <xf numFmtId="0" fontId="5" fillId="0" borderId="0" xfId="0" applyFont="1" applyBorder="1" applyProtection="1"/>
    <xf numFmtId="0" fontId="5" fillId="0" borderId="0" xfId="4" applyFont="1" applyProtection="1"/>
    <xf numFmtId="0" fontId="6" fillId="0" borderId="0" xfId="0" applyFont="1" applyProtection="1">
      <protection hidden="1"/>
    </xf>
    <xf numFmtId="0" fontId="3" fillId="0" borderId="0" xfId="6" applyNumberFormat="1" applyFont="1" applyBorder="1" applyAlignment="1" applyProtection="1">
      <alignment horizontal="centerContinuous"/>
      <protection hidden="1"/>
    </xf>
    <xf numFmtId="0" fontId="8" fillId="0" borderId="0" xfId="6" applyNumberFormat="1" applyFont="1" applyAlignment="1" applyProtection="1">
      <alignment vertical="center"/>
      <protection hidden="1"/>
    </xf>
    <xf numFmtId="0" fontId="3" fillId="0" borderId="0" xfId="6" applyNumberFormat="1" applyFont="1" applyBorder="1" applyAlignment="1" applyProtection="1">
      <protection hidden="1"/>
    </xf>
    <xf numFmtId="4" fontId="3" fillId="0" borderId="0" xfId="6" applyNumberFormat="1" applyFont="1" applyBorder="1" applyAlignment="1" applyProtection="1">
      <protection hidden="1"/>
    </xf>
    <xf numFmtId="0" fontId="5" fillId="0" borderId="0" xfId="6" applyFont="1" applyProtection="1">
      <protection hidden="1"/>
    </xf>
    <xf numFmtId="49" fontId="5" fillId="0" borderId="0" xfId="6" applyNumberFormat="1" applyFont="1" applyBorder="1" applyProtection="1">
      <protection hidden="1"/>
    </xf>
    <xf numFmtId="49" fontId="6" fillId="0" borderId="0" xfId="6" applyNumberFormat="1" applyFont="1" applyProtection="1">
      <protection hidden="1"/>
    </xf>
    <xf numFmtId="49" fontId="5" fillId="0" borderId="0" xfId="6" applyNumberFormat="1" applyFont="1" applyProtection="1">
      <protection hidden="1"/>
    </xf>
    <xf numFmtId="0" fontId="5" fillId="0" borderId="0" xfId="6" applyFont="1" applyAlignment="1" applyProtection="1">
      <alignment horizontal="centerContinuous"/>
      <protection hidden="1"/>
    </xf>
    <xf numFmtId="49" fontId="3" fillId="0" borderId="0" xfId="6" applyNumberFormat="1" applyFont="1" applyAlignment="1" applyProtection="1">
      <alignment horizontal="centerContinuous"/>
      <protection hidden="1"/>
    </xf>
    <xf numFmtId="49" fontId="3" fillId="0" borderId="0" xfId="6" applyNumberFormat="1" applyFont="1" applyAlignment="1" applyProtection="1">
      <alignment horizontal="center"/>
      <protection hidden="1"/>
    </xf>
    <xf numFmtId="49" fontId="5" fillId="0" borderId="0" xfId="6" applyNumberFormat="1" applyFont="1" applyAlignment="1" applyProtection="1">
      <alignment horizontal="centerContinuous"/>
      <protection hidden="1"/>
    </xf>
    <xf numFmtId="49" fontId="10" fillId="0" borderId="0" xfId="6" applyNumberFormat="1" applyFont="1" applyAlignment="1" applyProtection="1">
      <alignment vertical="center"/>
      <protection hidden="1"/>
    </xf>
    <xf numFmtId="49" fontId="6" fillId="0" borderId="0" xfId="6" applyNumberFormat="1" applyFont="1" applyBorder="1" applyAlignment="1" applyProtection="1">
      <alignment vertical="center"/>
      <protection hidden="1"/>
    </xf>
    <xf numFmtId="49" fontId="5" fillId="0" borderId="0" xfId="6" applyNumberFormat="1" applyFont="1" applyAlignment="1" applyProtection="1">
      <alignment vertical="center"/>
      <protection hidden="1"/>
    </xf>
    <xf numFmtId="49" fontId="5" fillId="0" borderId="0" xfId="6" applyNumberFormat="1" applyFont="1" applyFill="1" applyBorder="1" applyAlignment="1" applyProtection="1">
      <alignment horizontal="center" vertical="center"/>
      <protection hidden="1"/>
    </xf>
    <xf numFmtId="49" fontId="6" fillId="2" borderId="0" xfId="6" applyNumberFormat="1" applyFont="1" applyFill="1" applyBorder="1" applyAlignment="1" applyProtection="1">
      <alignment vertical="center"/>
      <protection hidden="1"/>
    </xf>
    <xf numFmtId="49" fontId="7" fillId="0" borderId="0" xfId="6" applyNumberFormat="1" applyFont="1" applyBorder="1" applyAlignment="1" applyProtection="1">
      <alignment horizontal="center" vertical="center"/>
      <protection hidden="1"/>
    </xf>
    <xf numFmtId="49" fontId="6" fillId="0" borderId="0" xfId="0" quotePrefix="1" applyNumberFormat="1" applyFont="1" applyAlignment="1" applyProtection="1">
      <alignment horizontal="left" vertical="center"/>
      <protection hidden="1"/>
    </xf>
    <xf numFmtId="49" fontId="6" fillId="0" borderId="0" xfId="6" quotePrefix="1" applyNumberFormat="1" applyFont="1" applyAlignment="1" applyProtection="1">
      <alignment horizontal="left" vertical="center"/>
      <protection hidden="1"/>
    </xf>
    <xf numFmtId="49" fontId="15" fillId="0" borderId="0" xfId="6" applyNumberFormat="1" applyFont="1" applyAlignment="1" applyProtection="1">
      <alignment vertical="center"/>
      <protection hidden="1"/>
    </xf>
    <xf numFmtId="0" fontId="6" fillId="0" borderId="0" xfId="4" applyFont="1" applyAlignment="1" applyProtection="1"/>
    <xf numFmtId="0" fontId="6" fillId="0" borderId="0" xfId="3" applyFont="1" applyBorder="1" applyAlignment="1" applyProtection="1">
      <protection hidden="1"/>
    </xf>
    <xf numFmtId="0" fontId="5" fillId="0" borderId="0" xfId="3" applyFont="1" applyBorder="1" applyAlignment="1" applyProtection="1">
      <protection hidden="1"/>
    </xf>
    <xf numFmtId="0" fontId="13" fillId="0" borderId="1" xfId="4" applyFont="1" applyBorder="1" applyProtection="1"/>
    <xf numFmtId="0" fontId="6" fillId="0" borderId="1" xfId="3" applyFont="1" applyBorder="1" applyAlignment="1" applyProtection="1">
      <protection hidden="1"/>
    </xf>
    <xf numFmtId="0" fontId="5" fillId="0" borderId="1" xfId="3" applyFont="1" applyBorder="1" applyAlignment="1" applyProtection="1">
      <alignment vertical="center"/>
      <protection hidden="1"/>
    </xf>
    <xf numFmtId="49" fontId="3" fillId="0" borderId="1" xfId="3" applyNumberFormat="1" applyFont="1" applyBorder="1" applyAlignment="1" applyProtection="1">
      <alignment horizontal="right" vertical="top"/>
      <protection hidden="1"/>
    </xf>
    <xf numFmtId="0" fontId="5" fillId="0" borderId="1" xfId="3" applyFont="1" applyBorder="1" applyAlignment="1" applyProtection="1">
      <protection hidden="1"/>
    </xf>
    <xf numFmtId="0" fontId="5" fillId="0" borderId="0" xfId="5" applyFont="1" applyProtection="1"/>
    <xf numFmtId="0" fontId="14" fillId="0" borderId="0" xfId="5" applyNumberFormat="1" applyFont="1" applyAlignment="1" applyProtection="1">
      <alignment horizontal="left"/>
    </xf>
    <xf numFmtId="0" fontId="7" fillId="0" borderId="0" xfId="0" applyFont="1" applyBorder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5" fillId="0" borderId="0" xfId="5" applyNumberFormat="1" applyFont="1" applyProtection="1"/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3" fontId="6" fillId="3" borderId="2" xfId="0" applyNumberFormat="1" applyFont="1" applyFill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5" fillId="0" borderId="0" xfId="5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5" fillId="0" borderId="0" xfId="5" applyNumberFormat="1" applyFont="1" applyBorder="1" applyProtection="1"/>
    <xf numFmtId="0" fontId="5" fillId="0" borderId="0" xfId="5" applyNumberFormat="1" applyFont="1" applyBorder="1" applyAlignment="1" applyProtection="1">
      <alignment vertical="center"/>
    </xf>
    <xf numFmtId="0" fontId="5" fillId="0" borderId="0" xfId="5" applyNumberFormat="1" applyFont="1" applyBorder="1" applyAlignment="1" applyProtection="1"/>
    <xf numFmtId="4" fontId="5" fillId="0" borderId="0" xfId="0" applyNumberFormat="1" applyFont="1" applyAlignment="1" applyProtection="1"/>
    <xf numFmtId="4" fontId="5" fillId="0" borderId="0" xfId="0" applyNumberFormat="1" applyFont="1" applyProtection="1"/>
    <xf numFmtId="0" fontId="5" fillId="0" borderId="0" xfId="5" applyFont="1" applyBorder="1" applyProtection="1"/>
    <xf numFmtId="49" fontId="6" fillId="2" borderId="4" xfId="0" applyNumberFormat="1" applyFont="1" applyFill="1" applyBorder="1" applyAlignment="1" applyProtection="1">
      <alignment vertical="center"/>
      <protection locked="0"/>
    </xf>
    <xf numFmtId="49" fontId="6" fillId="2" borderId="5" xfId="0" applyNumberFormat="1" applyFont="1" applyFill="1" applyBorder="1" applyAlignment="1" applyProtection="1">
      <alignment vertical="center"/>
      <protection locked="0"/>
    </xf>
    <xf numFmtId="49" fontId="6" fillId="2" borderId="3" xfId="0" applyNumberFormat="1" applyFont="1" applyFill="1" applyBorder="1" applyAlignment="1" applyProtection="1">
      <alignment vertical="center"/>
      <protection locked="0"/>
    </xf>
    <xf numFmtId="3" fontId="6" fillId="2" borderId="4" xfId="0" applyNumberFormat="1" applyFont="1" applyFill="1" applyBorder="1" applyAlignment="1" applyProtection="1">
      <alignment vertical="center"/>
      <protection locked="0"/>
    </xf>
    <xf numFmtId="3" fontId="6" fillId="2" borderId="5" xfId="0" applyNumberFormat="1" applyFont="1" applyFill="1" applyBorder="1" applyAlignment="1" applyProtection="1">
      <alignment vertical="center"/>
      <protection locked="0"/>
    </xf>
    <xf numFmtId="3" fontId="6" fillId="2" borderId="3" xfId="0" applyNumberFormat="1" applyFont="1" applyFill="1" applyBorder="1" applyAlignment="1" applyProtection="1">
      <alignment vertical="center"/>
      <protection locked="0"/>
    </xf>
    <xf numFmtId="3" fontId="6" fillId="3" borderId="4" xfId="0" applyNumberFormat="1" applyFont="1" applyFill="1" applyBorder="1" applyAlignment="1" applyProtection="1">
      <alignment vertical="center"/>
    </xf>
    <xf numFmtId="3" fontId="6" fillId="3" borderId="5" xfId="0" applyNumberFormat="1" applyFont="1" applyFill="1" applyBorder="1" applyAlignment="1" applyProtection="1">
      <alignment vertical="center"/>
    </xf>
    <xf numFmtId="3" fontId="6" fillId="3" borderId="3" xfId="0" applyNumberFormat="1" applyFont="1" applyFill="1" applyBorder="1" applyAlignment="1" applyProtection="1">
      <alignment vertical="center"/>
    </xf>
    <xf numFmtId="3" fontId="6" fillId="4" borderId="4" xfId="0" applyNumberFormat="1" applyFont="1" applyFill="1" applyBorder="1" applyAlignment="1" applyProtection="1">
      <alignment vertical="center"/>
    </xf>
    <xf numFmtId="3" fontId="6" fillId="4" borderId="5" xfId="0" applyNumberFormat="1" applyFont="1" applyFill="1" applyBorder="1" applyAlignment="1" applyProtection="1">
      <alignment vertical="center"/>
    </xf>
    <xf numFmtId="3" fontId="6" fillId="4" borderId="3" xfId="0" applyNumberFormat="1" applyFont="1" applyFill="1" applyBorder="1" applyAlignment="1" applyProtection="1">
      <alignment vertical="center"/>
    </xf>
    <xf numFmtId="4" fontId="6" fillId="2" borderId="4" xfId="0" applyNumberFormat="1" applyFont="1" applyFill="1" applyBorder="1" applyAlignment="1" applyProtection="1">
      <alignment vertical="center"/>
      <protection locked="0"/>
    </xf>
    <xf numFmtId="4" fontId="6" fillId="2" borderId="5" xfId="0" applyNumberFormat="1" applyFont="1" applyFill="1" applyBorder="1" applyAlignment="1" applyProtection="1">
      <alignment vertical="center"/>
      <protection locked="0"/>
    </xf>
    <xf numFmtId="4" fontId="6" fillId="2" borderId="3" xfId="0" applyNumberFormat="1" applyFont="1" applyFill="1" applyBorder="1" applyAlignment="1" applyProtection="1">
      <alignment vertical="center"/>
      <protection locked="0"/>
    </xf>
    <xf numFmtId="164" fontId="6" fillId="2" borderId="4" xfId="0" applyNumberFormat="1" applyFont="1" applyFill="1" applyBorder="1" applyAlignment="1" applyProtection="1">
      <alignment vertical="center"/>
      <protection locked="0"/>
    </xf>
    <xf numFmtId="164" fontId="6" fillId="2" borderId="5" xfId="0" applyNumberFormat="1" applyFont="1" applyFill="1" applyBorder="1" applyAlignment="1" applyProtection="1">
      <alignment vertical="center"/>
      <protection locked="0"/>
    </xf>
    <xf numFmtId="164" fontId="6" fillId="2" borderId="3" xfId="0" applyNumberFormat="1" applyFont="1" applyFill="1" applyBorder="1" applyAlignment="1" applyProtection="1">
      <alignment vertical="center"/>
      <protection locked="0"/>
    </xf>
    <xf numFmtId="10" fontId="6" fillId="2" borderId="2" xfId="1" applyNumberFormat="1" applyFont="1" applyFill="1" applyBorder="1" applyAlignment="1" applyProtection="1">
      <alignment vertical="center"/>
      <protection locked="0"/>
    </xf>
    <xf numFmtId="49" fontId="6" fillId="2" borderId="0" xfId="6" applyNumberFormat="1" applyFont="1" applyFill="1" applyAlignment="1" applyProtection="1">
      <alignment vertical="center"/>
      <protection hidden="1"/>
    </xf>
    <xf numFmtId="49" fontId="5" fillId="2" borderId="0" xfId="6" applyNumberFormat="1" applyFont="1" applyFill="1" applyAlignment="1" applyProtection="1">
      <alignment vertical="center"/>
      <protection hidden="1"/>
    </xf>
    <xf numFmtId="0" fontId="5" fillId="2" borderId="0" xfId="6" applyFont="1" applyFill="1" applyProtection="1">
      <protection hidden="1"/>
    </xf>
    <xf numFmtId="49" fontId="6" fillId="0" borderId="0" xfId="6" applyNumberFormat="1" applyFont="1" applyFill="1" applyAlignment="1" applyProtection="1">
      <alignment vertical="center"/>
      <protection hidden="1"/>
    </xf>
    <xf numFmtId="49" fontId="6" fillId="0" borderId="0" xfId="6" applyNumberFormat="1" applyFont="1" applyAlignment="1" applyProtection="1">
      <alignment vertical="top"/>
      <protection hidden="1"/>
    </xf>
    <xf numFmtId="0" fontId="5" fillId="5" borderId="6" xfId="3" applyNumberFormat="1" applyFont="1" applyFill="1" applyBorder="1" applyProtection="1">
      <protection hidden="1"/>
    </xf>
    <xf numFmtId="0" fontId="5" fillId="5" borderId="7" xfId="3" applyNumberFormat="1" applyFont="1" applyFill="1" applyBorder="1" applyProtection="1">
      <protection hidden="1"/>
    </xf>
    <xf numFmtId="4" fontId="5" fillId="5" borderId="7" xfId="3" applyNumberFormat="1" applyFont="1" applyFill="1" applyBorder="1" applyProtection="1">
      <protection hidden="1"/>
    </xf>
    <xf numFmtId="4" fontId="5" fillId="5" borderId="8" xfId="3" applyNumberFormat="1" applyFont="1" applyFill="1" applyBorder="1" applyProtection="1">
      <protection hidden="1"/>
    </xf>
    <xf numFmtId="0" fontId="5" fillId="5" borderId="9" xfId="3" applyFont="1" applyFill="1" applyBorder="1" applyProtection="1">
      <protection hidden="1"/>
    </xf>
    <xf numFmtId="0" fontId="5" fillId="5" borderId="0" xfId="3" applyFont="1" applyFill="1" applyBorder="1" applyProtection="1">
      <protection hidden="1"/>
    </xf>
    <xf numFmtId="0" fontId="5" fillId="5" borderId="10" xfId="3" applyFont="1" applyFill="1" applyBorder="1" applyProtection="1">
      <protection hidden="1"/>
    </xf>
    <xf numFmtId="0" fontId="5" fillId="5" borderId="11" xfId="3" applyFont="1" applyFill="1" applyBorder="1" applyProtection="1">
      <protection hidden="1"/>
    </xf>
    <xf numFmtId="0" fontId="5" fillId="5" borderId="12" xfId="3" applyFont="1" applyFill="1" applyBorder="1" applyProtection="1">
      <protection hidden="1"/>
    </xf>
    <xf numFmtId="0" fontId="5" fillId="5" borderId="13" xfId="3" applyFont="1" applyFill="1" applyBorder="1" applyProtection="1">
      <protection hidden="1"/>
    </xf>
    <xf numFmtId="0" fontId="5" fillId="5" borderId="14" xfId="3" applyFont="1" applyFill="1" applyBorder="1" applyProtection="1">
      <protection hidden="1"/>
    </xf>
    <xf numFmtId="0" fontId="5" fillId="5" borderId="15" xfId="3" applyFont="1" applyFill="1" applyBorder="1" applyProtection="1">
      <protection hidden="1"/>
    </xf>
    <xf numFmtId="0" fontId="5" fillId="5" borderId="16" xfId="3" applyFont="1" applyFill="1" applyBorder="1" applyProtection="1">
      <protection hidden="1"/>
    </xf>
    <xf numFmtId="0" fontId="7" fillId="0" borderId="0" xfId="3" applyFont="1" applyFill="1" applyAlignment="1" applyProtection="1">
      <alignment vertical="center"/>
      <protection hidden="1"/>
    </xf>
    <xf numFmtId="49" fontId="5" fillId="0" borderId="0" xfId="3" applyNumberFormat="1" applyFont="1" applyAlignment="1" applyProtection="1">
      <protection hidden="1"/>
    </xf>
    <xf numFmtId="49" fontId="5" fillId="0" borderId="0" xfId="3" applyNumberFormat="1" applyFont="1" applyBorder="1" applyAlignment="1" applyProtection="1">
      <alignment horizontal="centerContinuous"/>
      <protection hidden="1"/>
    </xf>
    <xf numFmtId="49" fontId="16" fillId="0" borderId="0" xfId="3" applyNumberFormat="1" applyFont="1" applyBorder="1" applyAlignment="1" applyProtection="1">
      <alignment horizontal="center"/>
      <protection hidden="1"/>
    </xf>
    <xf numFmtId="0" fontId="5" fillId="0" borderId="0" xfId="3" applyFont="1" applyFill="1" applyAlignment="1" applyProtection="1">
      <alignment vertical="center"/>
      <protection hidden="1"/>
    </xf>
    <xf numFmtId="0" fontId="6" fillId="0" borderId="0" xfId="3" applyFont="1" applyFill="1" applyAlignment="1" applyProtection="1">
      <alignment horizontal="right" vertical="center"/>
      <protection hidden="1"/>
    </xf>
    <xf numFmtId="0" fontId="6" fillId="0" borderId="0" xfId="3" applyFont="1" applyProtection="1"/>
    <xf numFmtId="0" fontId="5" fillId="0" borderId="0" xfId="3" applyFont="1" applyProtection="1"/>
    <xf numFmtId="0" fontId="6" fillId="0" borderId="0" xfId="3" applyFont="1" applyBorder="1" applyProtection="1"/>
    <xf numFmtId="0" fontId="6" fillId="0" borderId="0" xfId="3" applyFont="1" applyFill="1" applyBorder="1" applyProtection="1">
      <protection hidden="1"/>
    </xf>
    <xf numFmtId="0" fontId="5" fillId="0" borderId="0" xfId="0" applyFont="1" applyAlignment="1" applyProtection="1">
      <protection hidden="1"/>
    </xf>
    <xf numFmtId="0" fontId="12" fillId="0" borderId="0" xfId="3" applyNumberFormat="1" applyFont="1" applyAlignment="1" applyProtection="1">
      <alignment vertical="center"/>
      <protection hidden="1"/>
    </xf>
    <xf numFmtId="49" fontId="6" fillId="0" borderId="0" xfId="3" applyNumberFormat="1" applyFont="1" applyAlignment="1" applyProtection="1"/>
    <xf numFmtId="49" fontId="6" fillId="0" borderId="0" xfId="3" applyNumberFormat="1" applyFont="1" applyAlignment="1" applyProtection="1">
      <protection hidden="1"/>
    </xf>
    <xf numFmtId="49" fontId="5" fillId="0" borderId="0" xfId="0" applyNumberFormat="1" applyFont="1" applyAlignment="1" applyProtection="1">
      <protection hidden="1"/>
    </xf>
    <xf numFmtId="49" fontId="5" fillId="0" borderId="0" xfId="3" applyNumberFormat="1" applyFont="1" applyAlignment="1" applyProtection="1"/>
    <xf numFmtId="49" fontId="6" fillId="0" borderId="0" xfId="3" applyNumberFormat="1" applyFont="1" applyBorder="1" applyAlignment="1" applyProtection="1"/>
    <xf numFmtId="49" fontId="6" fillId="0" borderId="0" xfId="3" applyNumberFormat="1" applyFont="1" applyFill="1" applyBorder="1" applyAlignment="1" applyProtection="1">
      <protection hidden="1"/>
    </xf>
    <xf numFmtId="49" fontId="5" fillId="0" borderId="0" xfId="3" applyNumberFormat="1" applyFont="1" applyFill="1" applyBorder="1" applyAlignment="1" applyProtection="1">
      <protection hidden="1"/>
    </xf>
    <xf numFmtId="0" fontId="13" fillId="0" borderId="0" xfId="4" applyFont="1" applyBorder="1" applyProtection="1"/>
    <xf numFmtId="0" fontId="6" fillId="0" borderId="0" xfId="3" applyFont="1" applyFill="1" applyAlignment="1" applyProtection="1">
      <protection hidden="1"/>
    </xf>
    <xf numFmtId="0" fontId="6" fillId="0" borderId="0" xfId="4" applyNumberFormat="1" applyFont="1" applyBorder="1" applyProtection="1">
      <protection hidden="1"/>
    </xf>
    <xf numFmtId="0" fontId="6" fillId="2" borderId="17" xfId="3" applyFont="1" applyFill="1" applyBorder="1" applyAlignment="1" applyProtection="1">
      <alignment vertical="center"/>
      <protection hidden="1"/>
    </xf>
    <xf numFmtId="0" fontId="6" fillId="2" borderId="18" xfId="3" applyFont="1" applyFill="1" applyBorder="1" applyAlignment="1" applyProtection="1">
      <alignment vertical="center"/>
      <protection hidden="1"/>
    </xf>
    <xf numFmtId="0" fontId="6" fillId="2" borderId="19" xfId="3" applyFont="1" applyFill="1" applyBorder="1" applyAlignment="1" applyProtection="1">
      <alignment vertical="center"/>
      <protection hidden="1"/>
    </xf>
    <xf numFmtId="49" fontId="6" fillId="0" borderId="0" xfId="6" applyNumberFormat="1" applyFont="1" applyAlignment="1" applyProtection="1">
      <alignment horizontal="left"/>
      <protection hidden="1"/>
    </xf>
    <xf numFmtId="49" fontId="6" fillId="0" borderId="0" xfId="6" applyNumberFormat="1" applyFont="1" applyAlignment="1" applyProtection="1">
      <protection hidden="1"/>
    </xf>
    <xf numFmtId="49" fontId="5" fillId="0" borderId="0" xfId="6" applyNumberFormat="1" applyFont="1" applyBorder="1" applyAlignment="1" applyProtection="1">
      <alignment vertical="center"/>
      <protection hidden="1"/>
    </xf>
    <xf numFmtId="0" fontId="5" fillId="0" borderId="0" xfId="6" applyFont="1" applyAlignment="1" applyProtection="1">
      <alignment vertical="center"/>
      <protection hidden="1"/>
    </xf>
    <xf numFmtId="0" fontId="8" fillId="0" borderId="0" xfId="6" applyNumberFormat="1" applyFont="1" applyAlignment="1" applyProtection="1">
      <protection hidden="1"/>
    </xf>
    <xf numFmtId="0" fontId="8" fillId="0" borderId="0" xfId="5" applyNumberFormat="1" applyFont="1" applyAlignment="1" applyProtection="1"/>
    <xf numFmtId="49" fontId="6" fillId="2" borderId="0" xfId="6" applyNumberFormat="1" applyFont="1" applyFill="1" applyAlignment="1" applyProtection="1">
      <alignment vertical="top"/>
      <protection hidden="1"/>
    </xf>
    <xf numFmtId="0" fontId="6" fillId="0" borderId="0" xfId="3" applyFont="1" applyAlignment="1" applyProtection="1">
      <alignment vertical="center"/>
      <protection hidden="1"/>
    </xf>
    <xf numFmtId="0" fontId="5" fillId="0" borderId="0" xfId="3" applyFont="1" applyAlignment="1" applyProtection="1">
      <alignment vertical="center"/>
      <protection hidden="1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5" xfId="0" applyNumberFormat="1" applyFont="1" applyFill="1" applyBorder="1" applyAlignment="1" applyProtection="1">
      <alignment horizontal="right" vertical="center"/>
      <protection locked="0"/>
    </xf>
    <xf numFmtId="1" fontId="6" fillId="2" borderId="3" xfId="0" applyNumberFormat="1" applyFont="1" applyFill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top"/>
    </xf>
    <xf numFmtId="0" fontId="6" fillId="0" borderId="1" xfId="0" applyFont="1" applyBorder="1" applyAlignment="1" applyProtection="1">
      <alignment vertical="top"/>
    </xf>
    <xf numFmtId="49" fontId="6" fillId="0" borderId="0" xfId="6" applyNumberFormat="1" applyFont="1" applyAlignment="1" applyProtection="1">
      <alignment horizontal="right" vertical="center"/>
      <protection hidden="1"/>
    </xf>
    <xf numFmtId="0" fontId="6" fillId="0" borderId="5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center"/>
    </xf>
    <xf numFmtId="49" fontId="7" fillId="0" borderId="3" xfId="0" applyNumberFormat="1" applyFont="1" applyFill="1" applyBorder="1" applyAlignment="1" applyProtection="1">
      <alignment horizontal="center" vertical="center"/>
      <protection hidden="1"/>
    </xf>
    <xf numFmtId="49" fontId="1" fillId="5" borderId="16" xfId="3" applyNumberFormat="1" applyFont="1" applyFill="1" applyBorder="1" applyProtection="1">
      <protection hidden="1"/>
    </xf>
    <xf numFmtId="49" fontId="1" fillId="5" borderId="14" xfId="3" applyNumberFormat="1" applyFont="1" applyFill="1" applyBorder="1" applyProtection="1">
      <protection hidden="1"/>
    </xf>
    <xf numFmtId="49" fontId="1" fillId="5" borderId="15" xfId="3" applyNumberFormat="1" applyFont="1" applyFill="1" applyBorder="1" applyProtection="1">
      <protection hidden="1"/>
    </xf>
    <xf numFmtId="49" fontId="5" fillId="2" borderId="21" xfId="3" applyNumberFormat="1" applyFont="1" applyFill="1" applyBorder="1" applyAlignment="1" applyProtection="1">
      <alignment horizontal="left" vertical="center"/>
      <protection locked="0"/>
    </xf>
    <xf numFmtId="49" fontId="5" fillId="2" borderId="22" xfId="3" applyNumberFormat="1" applyFont="1" applyFill="1" applyBorder="1" applyAlignment="1" applyProtection="1">
      <alignment horizontal="left" vertical="center"/>
      <protection locked="0"/>
    </xf>
    <xf numFmtId="49" fontId="5" fillId="2" borderId="23" xfId="3" applyNumberFormat="1" applyFont="1" applyFill="1" applyBorder="1" applyAlignment="1" applyProtection="1">
      <alignment horizontal="left" vertical="center"/>
      <protection locked="0"/>
    </xf>
    <xf numFmtId="165" fontId="5" fillId="2" borderId="21" xfId="3" applyNumberFormat="1" applyFont="1" applyFill="1" applyBorder="1" applyAlignment="1" applyProtection="1">
      <alignment horizontal="left" vertical="center"/>
      <protection locked="0"/>
    </xf>
    <xf numFmtId="165" fontId="0" fillId="0" borderId="22" xfId="0" applyNumberFormat="1" applyBorder="1" applyAlignment="1" applyProtection="1">
      <alignment horizontal="left" vertical="center"/>
      <protection locked="0"/>
    </xf>
    <xf numFmtId="165" fontId="0" fillId="0" borderId="23" xfId="0" applyNumberFormat="1" applyBorder="1" applyAlignment="1" applyProtection="1">
      <alignment horizontal="left" vertical="center"/>
      <protection locked="0"/>
    </xf>
    <xf numFmtId="49" fontId="0" fillId="0" borderId="22" xfId="0" applyNumberFormat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5" fillId="2" borderId="21" xfId="0" applyNumberFormat="1" applyFont="1" applyFill="1" applyBorder="1" applyAlignment="1" applyProtection="1">
      <alignment horizontal="left" vertical="center"/>
      <protection locked="0"/>
    </xf>
    <xf numFmtId="49" fontId="5" fillId="2" borderId="22" xfId="0" applyNumberFormat="1" applyFont="1" applyFill="1" applyBorder="1" applyAlignment="1" applyProtection="1">
      <alignment horizontal="left" vertical="center"/>
      <protection locked="0"/>
    </xf>
    <xf numFmtId="49" fontId="5" fillId="2" borderId="23" xfId="0" applyNumberFormat="1" applyFont="1" applyFill="1" applyBorder="1" applyAlignment="1" applyProtection="1">
      <alignment horizontal="left" vertical="center"/>
      <protection locked="0"/>
    </xf>
    <xf numFmtId="3" fontId="5" fillId="5" borderId="24" xfId="3" applyNumberFormat="1" applyFont="1" applyFill="1" applyBorder="1" applyAlignment="1" applyProtection="1">
      <alignment vertical="center"/>
      <protection hidden="1"/>
    </xf>
    <xf numFmtId="3" fontId="0" fillId="5" borderId="25" xfId="0" applyNumberFormat="1" applyFill="1" applyBorder="1" applyAlignment="1" applyProtection="1">
      <protection hidden="1"/>
    </xf>
    <xf numFmtId="3" fontId="0" fillId="5" borderId="26" xfId="0" applyNumberFormat="1" applyFill="1" applyBorder="1" applyAlignment="1" applyProtection="1">
      <protection hidden="1"/>
    </xf>
    <xf numFmtId="165" fontId="5" fillId="5" borderId="24" xfId="3" applyNumberFormat="1" applyFont="1" applyFill="1" applyBorder="1" applyAlignment="1" applyProtection="1">
      <alignment horizontal="center" vertical="center"/>
      <protection hidden="1"/>
    </xf>
    <xf numFmtId="165" fontId="0" fillId="5" borderId="25" xfId="0" applyNumberFormat="1" applyFill="1" applyBorder="1" applyAlignment="1" applyProtection="1">
      <alignment horizontal="center"/>
      <protection hidden="1"/>
    </xf>
    <xf numFmtId="165" fontId="0" fillId="5" borderId="26" xfId="0" applyNumberFormat="1" applyFill="1" applyBorder="1" applyAlignment="1" applyProtection="1">
      <alignment horizontal="center"/>
      <protection hidden="1"/>
    </xf>
    <xf numFmtId="49" fontId="5" fillId="2" borderId="21" xfId="3" applyNumberFormat="1" applyFont="1" applyFill="1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6" fillId="0" borderId="0" xfId="3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3" fontId="5" fillId="4" borderId="21" xfId="3" applyNumberFormat="1" applyFont="1" applyFill="1" applyBorder="1" applyAlignment="1" applyProtection="1">
      <alignment vertical="center"/>
      <protection hidden="1"/>
    </xf>
    <xf numFmtId="3" fontId="5" fillId="4" borderId="22" xfId="3" applyNumberFormat="1" applyFont="1" applyFill="1" applyBorder="1" applyAlignment="1" applyProtection="1">
      <alignment vertical="center"/>
      <protection hidden="1"/>
    </xf>
    <xf numFmtId="3" fontId="0" fillId="0" borderId="23" xfId="0" applyNumberFormat="1" applyBorder="1" applyAlignment="1" applyProtection="1">
      <alignment vertical="center"/>
      <protection hidden="1"/>
    </xf>
    <xf numFmtId="165" fontId="5" fillId="2" borderId="21" xfId="3" applyNumberFormat="1" applyFont="1" applyFill="1" applyBorder="1" applyAlignment="1" applyProtection="1">
      <alignment horizontal="center" vertical="center"/>
      <protection locked="0"/>
    </xf>
    <xf numFmtId="165" fontId="5" fillId="2" borderId="22" xfId="3" applyNumberFormat="1" applyFont="1" applyFill="1" applyBorder="1" applyAlignment="1" applyProtection="1">
      <alignment horizontal="center" vertical="center"/>
      <protection locked="0"/>
    </xf>
    <xf numFmtId="165" fontId="0" fillId="2" borderId="23" xfId="0" applyNumberFormat="1" applyFill="1" applyBorder="1" applyAlignment="1" applyProtection="1">
      <alignment horizontal="center" vertical="center"/>
      <protection locked="0"/>
    </xf>
    <xf numFmtId="0" fontId="20" fillId="0" borderId="0" xfId="7" applyFont="1" applyAlignment="1">
      <alignment horizontal="left" vertical="top" textRotation="90"/>
    </xf>
    <xf numFmtId="49" fontId="0" fillId="2" borderId="22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49" fontId="6" fillId="2" borderId="31" xfId="0" applyNumberFormat="1" applyFont="1" applyFill="1" applyBorder="1" applyAlignment="1" applyProtection="1">
      <alignment vertical="center"/>
      <protection locked="0"/>
    </xf>
    <xf numFmtId="49" fontId="6" fillId="2" borderId="1" xfId="0" applyNumberFormat="1" applyFont="1" applyFill="1" applyBorder="1" applyAlignment="1" applyProtection="1">
      <alignment vertical="center"/>
      <protection locked="0"/>
    </xf>
    <xf numFmtId="49" fontId="6" fillId="2" borderId="32" xfId="0" applyNumberFormat="1" applyFont="1" applyFill="1" applyBorder="1" applyAlignment="1" applyProtection="1">
      <alignment vertical="center"/>
      <protection locked="0"/>
    </xf>
    <xf numFmtId="49" fontId="6" fillId="2" borderId="29" xfId="0" applyNumberFormat="1" applyFont="1" applyFill="1" applyBorder="1" applyAlignment="1" applyProtection="1">
      <alignment vertical="center"/>
      <protection locked="0"/>
    </xf>
    <xf numFmtId="49" fontId="6" fillId="2" borderId="0" xfId="0" applyNumberFormat="1" applyFont="1" applyFill="1" applyBorder="1" applyAlignment="1" applyProtection="1">
      <alignment vertical="center"/>
      <protection locked="0"/>
    </xf>
    <xf numFmtId="49" fontId="6" fillId="2" borderId="30" xfId="0" applyNumberFormat="1" applyFont="1" applyFill="1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49" fontId="6" fillId="2" borderId="27" xfId="0" applyNumberFormat="1" applyFont="1" applyFill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18" fillId="0" borderId="0" xfId="5" applyNumberFormat="1" applyFont="1" applyBorder="1" applyAlignment="1" applyProtection="1"/>
    <xf numFmtId="0" fontId="0" fillId="0" borderId="0" xfId="0" applyAlignment="1"/>
    <xf numFmtId="0" fontId="6" fillId="0" borderId="0" xfId="5" applyNumberFormat="1" applyFont="1" applyBorder="1" applyAlignment="1" applyProtection="1"/>
    <xf numFmtId="49" fontId="6" fillId="2" borderId="20" xfId="0" applyNumberFormat="1" applyFont="1" applyFill="1" applyBorder="1" applyAlignment="1" applyProtection="1">
      <alignment vertical="center"/>
      <protection locked="0"/>
    </xf>
    <xf numFmtId="49" fontId="6" fillId="2" borderId="28" xfId="0" applyNumberFormat="1" applyFont="1" applyFill="1" applyBorder="1" applyAlignment="1" applyProtection="1">
      <alignment vertical="center"/>
      <protection locked="0"/>
    </xf>
    <xf numFmtId="49" fontId="6" fillId="2" borderId="21" xfId="6" applyNumberFormat="1" applyFont="1" applyFill="1" applyBorder="1" applyAlignment="1" applyProtection="1">
      <alignment vertical="center"/>
      <protection locked="0" hidden="1"/>
    </xf>
    <xf numFmtId="0" fontId="6" fillId="2" borderId="22" xfId="0" applyFont="1" applyFill="1" applyBorder="1" applyAlignment="1" applyProtection="1">
      <alignment vertical="center"/>
      <protection locked="0" hidden="1"/>
    </xf>
    <xf numFmtId="0" fontId="6" fillId="2" borderId="23" xfId="0" applyFont="1" applyFill="1" applyBorder="1" applyAlignment="1" applyProtection="1">
      <alignment vertical="center"/>
      <protection locked="0" hidden="1"/>
    </xf>
    <xf numFmtId="3" fontId="6" fillId="2" borderId="21" xfId="6" applyNumberFormat="1" applyFont="1" applyFill="1" applyBorder="1" applyAlignment="1" applyProtection="1">
      <alignment vertical="center"/>
      <protection locked="0"/>
    </xf>
    <xf numFmtId="3" fontId="6" fillId="2" borderId="22" xfId="0" applyNumberFormat="1" applyFont="1" applyFill="1" applyBorder="1" applyAlignment="1" applyProtection="1">
      <alignment vertical="center"/>
      <protection locked="0"/>
    </xf>
    <xf numFmtId="3" fontId="0" fillId="2" borderId="23" xfId="0" applyNumberFormat="1" applyFill="1" applyBorder="1" applyAlignment="1" applyProtection="1">
      <alignment vertical="center"/>
      <protection locked="0"/>
    </xf>
    <xf numFmtId="49" fontId="7" fillId="0" borderId="0" xfId="6" applyNumberFormat="1" applyFont="1" applyAlignment="1" applyProtection="1">
      <alignment horizontal="left" vertical="center" wrapText="1"/>
      <protection hidden="1"/>
    </xf>
    <xf numFmtId="0" fontId="1" fillId="0" borderId="0" xfId="3" applyFont="1" applyAlignment="1" applyProtection="1">
      <protection hidden="1"/>
    </xf>
  </cellXfs>
  <cellStyles count="8">
    <cellStyle name="Prozent" xfId="1" builtinId="5"/>
    <cellStyle name="Standard" xfId="0" builtinId="0"/>
    <cellStyle name="Standard 2" xfId="7" xr:uid="{20FA7BB9-7881-456C-BA2F-1CB7B208C6F2}"/>
    <cellStyle name="Standard_AZA 7" xfId="2" xr:uid="{00000000-0005-0000-0000-000002000000}"/>
    <cellStyle name="Standard_AZA1_1" xfId="3" xr:uid="{00000000-0005-0000-0000-000003000000}"/>
    <cellStyle name="Standard_AZA2" xfId="4" xr:uid="{00000000-0005-0000-0000-000004000000}"/>
    <cellStyle name="Standard_AZA4_1" xfId="5" xr:uid="{00000000-0005-0000-0000-000005000000}"/>
    <cellStyle name="Standard_AZA6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46051</xdr:colOff>
      <xdr:row>39</xdr:row>
      <xdr:rowOff>175260</xdr:rowOff>
    </xdr:from>
    <xdr:to>
      <xdr:col>0</xdr:col>
      <xdr:colOff>211917</xdr:colOff>
      <xdr:row>47</xdr:row>
      <xdr:rowOff>60960</xdr:rowOff>
    </xdr:to>
    <xdr:sp macro="" textlink="">
      <xdr:nvSpPr>
        <xdr:cNvPr id="22530" name="Text 5">
          <a:extLst>
            <a:ext uri="{FF2B5EF4-FFF2-40B4-BE49-F238E27FC236}">
              <a16:creationId xmlns:a16="http://schemas.microsoft.com/office/drawing/2014/main" id="{00000000-0008-0000-0000-000002580000}"/>
            </a:ext>
          </a:extLst>
        </xdr:cNvPr>
        <xdr:cNvSpPr txBox="1">
          <a:spLocks noChangeArrowheads="1"/>
        </xdr:cNvSpPr>
      </xdr:nvSpPr>
      <xdr:spPr bwMode="auto">
        <a:xfrm>
          <a:off x="46051" y="8985885"/>
          <a:ext cx="165866" cy="1552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63150 Seite 1 von 3  01/26</a:t>
          </a:r>
        </a:p>
      </xdr:txBody>
    </xdr:sp>
    <xdr:clientData/>
  </xdr:twoCellAnchor>
  <xdr:twoCellAnchor>
    <xdr:from>
      <xdr:col>1</xdr:col>
      <xdr:colOff>7620</xdr:colOff>
      <xdr:row>1</xdr:row>
      <xdr:rowOff>68580</xdr:rowOff>
    </xdr:from>
    <xdr:to>
      <xdr:col>17</xdr:col>
      <xdr:colOff>76200</xdr:colOff>
      <xdr:row>5</xdr:row>
      <xdr:rowOff>76200</xdr:rowOff>
    </xdr:to>
    <xdr:sp macro="" textlink="">
      <xdr:nvSpPr>
        <xdr:cNvPr id="22536" name="Text 6">
          <a:extLst>
            <a:ext uri="{FF2B5EF4-FFF2-40B4-BE49-F238E27FC236}">
              <a16:creationId xmlns:a16="http://schemas.microsoft.com/office/drawing/2014/main" id="{00000000-0008-0000-0000-000008580000}"/>
            </a:ext>
          </a:extLst>
        </xdr:cNvPr>
        <xdr:cNvSpPr txBox="1">
          <a:spLocks noChangeArrowheads="1"/>
        </xdr:cNvSpPr>
      </xdr:nvSpPr>
      <xdr:spPr bwMode="auto">
        <a:xfrm>
          <a:off x="396240" y="579120"/>
          <a:ext cx="2994660" cy="6858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DE" sz="900" b="1" i="0" u="sng" strike="noStrike" baseline="0">
              <a:solidFill>
                <a:srgbClr val="FF0000"/>
              </a:solidFill>
              <a:latin typeface="Arial"/>
              <a:cs typeface="Arial"/>
            </a:rPr>
            <a:t>Hinweis zum Ausfüllen des Formulars am PC:</a:t>
          </a:r>
          <a:endParaRPr lang="de-DE" sz="9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- Graue Felder sind Eingabefelder für den Anbieter.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- Gelbe Felder werden automatisch berechnet.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- Grüne Felder sind Felder der Bewilligungsstelle.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0</xdr:rowOff>
        </xdr:from>
        <xdr:to>
          <xdr:col>2</xdr:col>
          <xdr:colOff>57150</xdr:colOff>
          <xdr:row>15</xdr:row>
          <xdr:rowOff>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0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14</xdr:row>
          <xdr:rowOff>0</xdr:rowOff>
        </xdr:from>
        <xdr:to>
          <xdr:col>24</xdr:col>
          <xdr:colOff>66675</xdr:colOff>
          <xdr:row>15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0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14</xdr:row>
          <xdr:rowOff>0</xdr:rowOff>
        </xdr:from>
        <xdr:to>
          <xdr:col>14</xdr:col>
          <xdr:colOff>66675</xdr:colOff>
          <xdr:row>15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0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28</xdr:col>
      <xdr:colOff>112726</xdr:colOff>
      <xdr:row>0</xdr:row>
      <xdr:rowOff>28906</xdr:rowOff>
    </xdr:from>
    <xdr:to>
      <xdr:col>33</xdr:col>
      <xdr:colOff>9525</xdr:colOff>
      <xdr:row>0</xdr:row>
      <xdr:rowOff>470121</xdr:rowOff>
    </xdr:to>
    <xdr:pic>
      <xdr:nvPicPr>
        <xdr:cNvPr id="22566" name="Grafik 1">
          <a:extLst>
            <a:ext uri="{FF2B5EF4-FFF2-40B4-BE49-F238E27FC236}">
              <a16:creationId xmlns:a16="http://schemas.microsoft.com/office/drawing/2014/main" id="{00000000-0008-0000-0000-000026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8651" y="28906"/>
          <a:ext cx="849299" cy="44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128298</xdr:colOff>
      <xdr:row>54</xdr:row>
      <xdr:rowOff>121920</xdr:rowOff>
    </xdr:from>
    <xdr:to>
      <xdr:col>0</xdr:col>
      <xdr:colOff>303921</xdr:colOff>
      <xdr:row>64</xdr:row>
      <xdr:rowOff>60960</xdr:rowOff>
    </xdr:to>
    <xdr:sp macro="" textlink="">
      <xdr:nvSpPr>
        <xdr:cNvPr id="4114" name="Text 1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 txBox="1">
          <a:spLocks noChangeArrowheads="1"/>
        </xdr:cNvSpPr>
      </xdr:nvSpPr>
      <xdr:spPr bwMode="auto">
        <a:xfrm>
          <a:off x="121920" y="8534400"/>
          <a:ext cx="167640" cy="15544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63150 Seite 2 von 3  01/26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145111</xdr:colOff>
      <xdr:row>35</xdr:row>
      <xdr:rowOff>297180</xdr:rowOff>
    </xdr:from>
    <xdr:to>
      <xdr:col>0</xdr:col>
      <xdr:colOff>319271</xdr:colOff>
      <xdr:row>41</xdr:row>
      <xdr:rowOff>133350</xdr:rowOff>
    </xdr:to>
    <xdr:sp macro="" textlink="">
      <xdr:nvSpPr>
        <xdr:cNvPr id="12380" name="Text 92">
          <a:extLst>
            <a:ext uri="{FF2B5EF4-FFF2-40B4-BE49-F238E27FC236}">
              <a16:creationId xmlns:a16="http://schemas.microsoft.com/office/drawing/2014/main" id="{00000000-0008-0000-0200-00005C300000}"/>
            </a:ext>
          </a:extLst>
        </xdr:cNvPr>
        <xdr:cNvSpPr txBox="1">
          <a:spLocks noChangeArrowheads="1"/>
        </xdr:cNvSpPr>
      </xdr:nvSpPr>
      <xdr:spPr bwMode="auto">
        <a:xfrm>
          <a:off x="137160" y="8298180"/>
          <a:ext cx="158327" cy="16306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63150 Seite 3 von 3  01/26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9525</xdr:colOff>
          <xdr:row>20</xdr:row>
          <xdr:rowOff>0</xdr:rowOff>
        </xdr:to>
        <xdr:sp macro="" textlink=""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2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9525</xdr:colOff>
          <xdr:row>22</xdr:row>
          <xdr:rowOff>0</xdr:rowOff>
        </xdr:to>
        <xdr:sp macro="" textlink=""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2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4</xdr:col>
          <xdr:colOff>9525</xdr:colOff>
          <xdr:row>23</xdr:row>
          <xdr:rowOff>0</xdr:rowOff>
        </xdr:to>
        <xdr:sp macro="" textlink=""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2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4</xdr:col>
          <xdr:colOff>9525</xdr:colOff>
          <xdr:row>28</xdr:row>
          <xdr:rowOff>0</xdr:rowOff>
        </xdr:to>
        <xdr:sp macro="" textlink=""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2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9525</xdr:colOff>
          <xdr:row>30</xdr:row>
          <xdr:rowOff>0</xdr:rowOff>
        </xdr:to>
        <xdr:sp macro="" textlink=""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2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5</xdr:row>
          <xdr:rowOff>0</xdr:rowOff>
        </xdr:from>
        <xdr:to>
          <xdr:col>13</xdr:col>
          <xdr:colOff>28575</xdr:colOff>
          <xdr:row>6</xdr:row>
          <xdr:rowOff>0</xdr:rowOff>
        </xdr:to>
        <xdr:sp macro="" textlink=""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2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161925</xdr:rowOff>
        </xdr:from>
        <xdr:to>
          <xdr:col>14</xdr:col>
          <xdr:colOff>0</xdr:colOff>
          <xdr:row>41</xdr:row>
          <xdr:rowOff>28575</xdr:rowOff>
        </xdr:to>
        <xdr:sp macro="" textlink="">
          <xdr:nvSpPr>
            <xdr:cNvPr id="12413" name="Object 125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2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image" Target="../media/image2.emf"/><Relationship Id="rId10" Type="http://schemas.openxmlformats.org/officeDocument/2006/relationships/ctrlProp" Target="../ctrlProps/ctrlProp8.xml"/><Relationship Id="rId4" Type="http://schemas.openxmlformats.org/officeDocument/2006/relationships/oleObject" Target="../embeddings/Microsoft_Word_97_-_2003_Document.doc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>
    <pageSetUpPr autoPageBreaks="0" fitToPage="1"/>
  </sheetPr>
  <dimension ref="A1:AI51"/>
  <sheetViews>
    <sheetView showGridLines="0" showZeros="0" tabSelected="1" showOutlineSymbols="0" zoomScaleNormal="100" workbookViewId="0">
      <selection activeCell="M19" sqref="M19:R19"/>
    </sheetView>
  </sheetViews>
  <sheetFormatPr baseColWidth="10" defaultColWidth="11.42578125" defaultRowHeight="12.75"/>
  <cols>
    <col min="1" max="1" width="5.28515625" style="7" customWidth="1"/>
    <col min="2" max="33" width="2.85546875" style="7" customWidth="1"/>
    <col min="34" max="34" width="4.140625" style="7" customWidth="1"/>
    <col min="35" max="16384" width="11.42578125" style="7"/>
  </cols>
  <sheetData>
    <row r="1" spans="1:35" s="11" customFormat="1" ht="40.35" customHeight="1">
      <c r="A1" s="209" t="s">
        <v>114</v>
      </c>
      <c r="B1" s="12" t="s">
        <v>0</v>
      </c>
      <c r="C1" s="7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9"/>
      <c r="P1" s="9"/>
      <c r="Q1" s="9"/>
      <c r="R1" s="9"/>
      <c r="S1" s="9"/>
      <c r="T1" s="8"/>
      <c r="U1" s="8"/>
      <c r="V1" s="8"/>
      <c r="W1" s="8"/>
      <c r="X1" s="6"/>
      <c r="Y1" s="9"/>
      <c r="Z1" s="9"/>
      <c r="AA1" s="9"/>
      <c r="AB1" s="9"/>
      <c r="AC1" s="9"/>
      <c r="AD1" s="9"/>
      <c r="AE1" s="6"/>
      <c r="AF1" s="9"/>
      <c r="AG1" s="10"/>
      <c r="AH1" s="8"/>
      <c r="AI1" s="7"/>
    </row>
    <row r="2" spans="1:35">
      <c r="A2" s="209"/>
      <c r="C2" s="12"/>
      <c r="D2" s="13"/>
      <c r="E2" s="13"/>
      <c r="F2" s="13"/>
      <c r="G2" s="13"/>
      <c r="H2" s="13"/>
      <c r="I2" s="13"/>
      <c r="J2" s="13"/>
      <c r="K2" s="13"/>
      <c r="L2" s="13"/>
      <c r="M2" s="14"/>
      <c r="N2" s="14"/>
      <c r="O2" s="14"/>
      <c r="P2" s="14"/>
      <c r="Q2" s="14"/>
      <c r="R2" s="14"/>
      <c r="S2" s="14"/>
      <c r="T2" s="13"/>
      <c r="U2" s="13"/>
      <c r="V2" s="13"/>
      <c r="W2" s="13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8"/>
    </row>
    <row r="3" spans="1:35" ht="16.149999999999999" customHeight="1" thickBot="1">
      <c r="A3" s="209"/>
      <c r="B3" s="15"/>
      <c r="C3" s="15"/>
      <c r="D3" s="16"/>
      <c r="E3" s="16"/>
      <c r="F3" s="16"/>
      <c r="G3" s="16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4"/>
      <c r="T3" s="17" t="s">
        <v>112</v>
      </c>
      <c r="V3" s="17"/>
      <c r="W3" s="17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8"/>
    </row>
    <row r="4" spans="1:35" ht="16.149999999999999" customHeight="1" thickTop="1" thickBot="1">
      <c r="A4" s="209"/>
      <c r="D4" s="13"/>
      <c r="E4" s="13"/>
      <c r="F4" s="13"/>
      <c r="G4" s="13"/>
      <c r="H4" s="13"/>
      <c r="I4" s="18"/>
      <c r="J4" s="18"/>
      <c r="K4" s="18"/>
      <c r="L4" s="18"/>
      <c r="M4" s="19"/>
      <c r="N4" s="19"/>
      <c r="O4" s="19"/>
      <c r="P4" s="19"/>
      <c r="Q4" s="19"/>
      <c r="R4" s="19"/>
      <c r="S4" s="19"/>
      <c r="T4" s="178"/>
      <c r="U4" s="179"/>
      <c r="V4" s="179"/>
      <c r="W4" s="179"/>
      <c r="X4" s="179"/>
      <c r="Y4" s="179"/>
      <c r="Z4" s="179"/>
      <c r="AA4" s="179"/>
      <c r="AB4" s="179"/>
      <c r="AC4" s="180"/>
      <c r="AD4" s="136"/>
      <c r="AE4"/>
      <c r="AF4" s="135"/>
      <c r="AG4" s="14"/>
      <c r="AH4" s="8"/>
    </row>
    <row r="5" spans="1:35" ht="7.9" customHeight="1" thickTop="1" thickBot="1">
      <c r="A5" s="209"/>
      <c r="B5" s="144"/>
      <c r="C5" s="20"/>
      <c r="D5" s="21"/>
      <c r="E5" s="21"/>
      <c r="F5" s="21"/>
      <c r="G5" s="21"/>
      <c r="H5" s="21"/>
      <c r="I5" s="21"/>
      <c r="J5" s="21"/>
      <c r="K5" s="21"/>
      <c r="L5" s="21"/>
      <c r="M5" s="22"/>
      <c r="N5" s="22"/>
      <c r="O5" s="22"/>
      <c r="P5" s="22"/>
      <c r="Q5" s="22"/>
      <c r="R5" s="22"/>
      <c r="S5" s="22"/>
      <c r="T5" s="23"/>
      <c r="U5" s="23"/>
      <c r="V5" s="23"/>
      <c r="W5" s="23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8"/>
    </row>
    <row r="6" spans="1:35" ht="40.35" customHeight="1" thickTop="1">
      <c r="A6" s="209"/>
      <c r="B6" s="144" t="s">
        <v>24</v>
      </c>
      <c r="C6" s="24"/>
      <c r="D6" s="21"/>
      <c r="E6" s="21"/>
      <c r="F6" s="21"/>
      <c r="G6" s="21"/>
      <c r="H6" s="21"/>
      <c r="I6" s="21"/>
      <c r="J6" s="21"/>
      <c r="K6" s="21"/>
      <c r="L6" s="21"/>
      <c r="M6" s="22"/>
      <c r="N6" s="22"/>
      <c r="O6" s="22"/>
      <c r="P6" s="22"/>
      <c r="Q6" s="22"/>
      <c r="R6" s="22"/>
      <c r="S6" s="22"/>
      <c r="T6" s="120"/>
      <c r="U6" s="121"/>
      <c r="V6" s="121"/>
      <c r="W6" s="121"/>
      <c r="X6" s="122"/>
      <c r="Y6" s="122"/>
      <c r="Z6" s="122"/>
      <c r="AA6" s="122"/>
      <c r="AB6" s="122"/>
      <c r="AC6" s="122"/>
      <c r="AD6" s="122"/>
      <c r="AE6" s="122"/>
      <c r="AF6" s="122"/>
      <c r="AG6" s="123"/>
      <c r="AH6" s="8"/>
    </row>
    <row r="7" spans="1:35" ht="16.149999999999999" customHeight="1">
      <c r="A7" s="209"/>
      <c r="B7" s="19" t="s">
        <v>60</v>
      </c>
      <c r="T7" s="124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6"/>
      <c r="AH7" s="8"/>
    </row>
    <row r="8" spans="1:35" ht="16.149999999999999" customHeight="1">
      <c r="A8" s="209"/>
      <c r="B8" s="143" t="s">
        <v>61</v>
      </c>
      <c r="C8" s="6"/>
      <c r="T8" s="124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6"/>
      <c r="AH8" s="8"/>
    </row>
    <row r="9" spans="1:35" ht="16.149999999999999" customHeight="1">
      <c r="A9" s="209"/>
      <c r="B9" s="19" t="s">
        <v>21</v>
      </c>
      <c r="T9" s="124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6"/>
      <c r="AH9" s="8"/>
    </row>
    <row r="10" spans="1:35" ht="16.149999999999999" customHeight="1">
      <c r="B10" s="237" t="s">
        <v>115</v>
      </c>
      <c r="C10" s="25"/>
      <c r="T10" s="124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6"/>
      <c r="AH10" s="8"/>
    </row>
    <row r="11" spans="1:35" ht="16.149999999999999" customHeight="1" thickBot="1">
      <c r="B11" s="19"/>
      <c r="C11" s="26"/>
      <c r="T11" s="127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9"/>
      <c r="AH11" s="8"/>
    </row>
    <row r="12" spans="1:35" ht="19.899999999999999" customHeight="1" thickTop="1" thickBot="1">
      <c r="T12" s="23" t="s">
        <v>26</v>
      </c>
      <c r="U12" s="23"/>
      <c r="V12" s="23"/>
      <c r="W12" s="23"/>
      <c r="AH12" s="8"/>
    </row>
    <row r="13" spans="1:35" ht="16.149999999999999" customHeight="1" thickTop="1" thickBot="1">
      <c r="T13" s="132"/>
      <c r="U13" s="130"/>
      <c r="V13" s="130"/>
      <c r="W13" s="130"/>
      <c r="X13" s="131"/>
      <c r="Z13" s="132"/>
      <c r="AA13" s="130"/>
      <c r="AB13" s="130"/>
      <c r="AC13" s="131"/>
      <c r="AE13" s="19"/>
      <c r="AF13" s="19"/>
      <c r="AG13" s="19"/>
      <c r="AH13" s="8"/>
    </row>
    <row r="14" spans="1:35" ht="16.149999999999999" customHeight="1" thickTop="1" thickBot="1">
      <c r="B14" s="23" t="s">
        <v>49</v>
      </c>
      <c r="AG14" s="19"/>
      <c r="AH14" s="8"/>
    </row>
    <row r="15" spans="1:35" ht="19.899999999999999" customHeight="1" thickBot="1">
      <c r="B15" s="155"/>
      <c r="C15" s="156" t="s">
        <v>64</v>
      </c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 t="s">
        <v>65</v>
      </c>
      <c r="P15" s="156"/>
      <c r="Q15" s="156"/>
      <c r="R15" s="156"/>
      <c r="S15" s="156"/>
      <c r="T15" s="156"/>
      <c r="U15" s="156"/>
      <c r="V15" s="156"/>
      <c r="W15" s="156"/>
      <c r="X15" s="156"/>
      <c r="Y15" s="156" t="s">
        <v>66</v>
      </c>
      <c r="Z15" s="156"/>
      <c r="AA15" s="156"/>
      <c r="AB15" s="156"/>
      <c r="AC15" s="156"/>
      <c r="AD15" s="156"/>
      <c r="AE15" s="156"/>
      <c r="AF15" s="156"/>
      <c r="AG15" s="157"/>
      <c r="AH15" s="8"/>
    </row>
    <row r="16" spans="1:35" ht="16.149999999999999" customHeight="1" thickBot="1">
      <c r="B16" s="133"/>
      <c r="I16" s="19"/>
      <c r="J16" s="19"/>
      <c r="K16" s="19"/>
      <c r="L16" s="19"/>
      <c r="M16" s="19"/>
      <c r="N16" s="19"/>
      <c r="O16" s="19"/>
      <c r="P16" s="19"/>
      <c r="T16" s="30"/>
      <c r="U16" s="19"/>
      <c r="V16" s="19"/>
      <c r="W16" s="19"/>
      <c r="X16" s="19"/>
      <c r="Y16" s="19"/>
      <c r="AB16" s="153"/>
      <c r="AG16" s="19"/>
      <c r="AH16" s="8"/>
    </row>
    <row r="17" spans="2:34" ht="19.899999999999999" customHeight="1" thickTop="1" thickBot="1">
      <c r="B17" s="165" t="s">
        <v>116</v>
      </c>
      <c r="C17" s="30"/>
      <c r="D17" s="137"/>
      <c r="E17" s="137"/>
      <c r="F17" s="137"/>
      <c r="G17" s="137"/>
      <c r="H17" s="137"/>
      <c r="I17" s="166"/>
      <c r="J17" s="166"/>
      <c r="K17" s="166"/>
      <c r="L17" s="166"/>
      <c r="M17" s="203">
        <f>'Angebot TF 2'!I60</f>
        <v>0</v>
      </c>
      <c r="N17" s="204"/>
      <c r="O17" s="204"/>
      <c r="P17" s="204"/>
      <c r="Q17" s="204"/>
      <c r="R17" s="205"/>
      <c r="T17" s="30"/>
      <c r="U17" s="19"/>
      <c r="V17" s="19"/>
      <c r="W17" s="19"/>
      <c r="X17" s="19"/>
      <c r="Y17" s="19"/>
      <c r="Z17" s="166"/>
      <c r="AA17" s="138" t="s">
        <v>71</v>
      </c>
      <c r="AB17" s="192"/>
      <c r="AC17" s="193"/>
      <c r="AD17" s="193"/>
      <c r="AE17" s="193"/>
      <c r="AF17" s="193"/>
      <c r="AG17" s="194"/>
      <c r="AH17" s="8"/>
    </row>
    <row r="18" spans="2:34" ht="4.9000000000000004" customHeight="1" thickTop="1" thickBot="1">
      <c r="B18" s="30"/>
      <c r="C18" s="30"/>
      <c r="D18" s="137"/>
      <c r="E18" s="137"/>
      <c r="F18" s="137"/>
      <c r="G18" s="137"/>
      <c r="H18" s="137"/>
      <c r="I18" s="166"/>
      <c r="J18" s="166"/>
      <c r="K18" s="166"/>
      <c r="L18" s="166"/>
      <c r="M18" s="30"/>
      <c r="N18" s="19"/>
      <c r="O18" s="19"/>
      <c r="P18" s="19"/>
      <c r="Q18" s="19"/>
      <c r="T18" s="30"/>
      <c r="U18" s="19"/>
      <c r="V18" s="19"/>
      <c r="W18" s="19"/>
      <c r="X18" s="19"/>
      <c r="Y18" s="19"/>
      <c r="Z18" s="166"/>
      <c r="AG18" s="19"/>
      <c r="AH18" s="8"/>
    </row>
    <row r="19" spans="2:34" ht="19.899999999999999" customHeight="1" thickTop="1" thickBot="1">
      <c r="B19" s="201" t="s">
        <v>108</v>
      </c>
      <c r="C19" s="202"/>
      <c r="D19" s="202"/>
      <c r="E19" s="202"/>
      <c r="F19" s="202"/>
      <c r="G19" s="202"/>
      <c r="H19" s="202"/>
      <c r="I19" s="202"/>
      <c r="J19" s="202"/>
      <c r="K19" s="138"/>
      <c r="L19" s="138" t="s">
        <v>62</v>
      </c>
      <c r="M19" s="206"/>
      <c r="N19" s="207"/>
      <c r="O19" s="207"/>
      <c r="P19" s="207"/>
      <c r="Q19" s="207"/>
      <c r="R19" s="208"/>
      <c r="S19" s="28"/>
      <c r="T19" s="30"/>
      <c r="U19" s="19"/>
      <c r="V19" s="19"/>
      <c r="W19" s="19"/>
      <c r="X19" s="19"/>
      <c r="Y19" s="19"/>
      <c r="Z19" s="166"/>
      <c r="AB19" s="195"/>
      <c r="AC19" s="196"/>
      <c r="AD19" s="196"/>
      <c r="AE19" s="196"/>
      <c r="AF19" s="196"/>
      <c r="AG19" s="197"/>
      <c r="AH19" s="8"/>
    </row>
    <row r="20" spans="2:34" s="29" customFormat="1" ht="4.9000000000000004" customHeight="1" thickTop="1" thickBot="1">
      <c r="B20" s="202"/>
      <c r="C20" s="202"/>
      <c r="D20" s="202"/>
      <c r="E20" s="202"/>
      <c r="F20" s="202"/>
      <c r="G20" s="202"/>
      <c r="H20" s="202"/>
      <c r="I20" s="202"/>
      <c r="J20" s="202"/>
      <c r="K20" s="137"/>
      <c r="L20" s="137"/>
      <c r="M20" s="30"/>
      <c r="N20" s="19"/>
      <c r="O20" s="19"/>
      <c r="P20" s="19"/>
      <c r="Q20" s="19"/>
      <c r="R20" s="7"/>
      <c r="S20" s="7"/>
      <c r="T20" s="30"/>
      <c r="U20" s="19"/>
      <c r="V20" s="19"/>
      <c r="W20" s="19"/>
      <c r="X20" s="19"/>
      <c r="Y20" s="19"/>
      <c r="Z20" s="166"/>
      <c r="AA20" s="7"/>
      <c r="AB20" s="7"/>
      <c r="AC20" s="7"/>
      <c r="AD20" s="7"/>
      <c r="AE20" s="7"/>
      <c r="AF20" s="7"/>
      <c r="AG20" s="19"/>
      <c r="AH20" s="8"/>
    </row>
    <row r="21" spans="2:34" ht="19.899999999999999" customHeight="1" thickTop="1" thickBot="1">
      <c r="B21" s="202"/>
      <c r="C21" s="202"/>
      <c r="D21" s="202"/>
      <c r="E21" s="202"/>
      <c r="F21" s="202"/>
      <c r="G21" s="202"/>
      <c r="H21" s="202"/>
      <c r="I21" s="202"/>
      <c r="J21" s="202"/>
      <c r="K21" s="138"/>
      <c r="L21" s="138" t="s">
        <v>63</v>
      </c>
      <c r="M21" s="206"/>
      <c r="N21" s="207"/>
      <c r="O21" s="207"/>
      <c r="P21" s="207"/>
      <c r="Q21" s="207"/>
      <c r="R21" s="208"/>
      <c r="T21" s="30"/>
      <c r="U21" s="19"/>
      <c r="V21" s="19"/>
      <c r="W21" s="19"/>
      <c r="X21" s="19"/>
      <c r="Y21" s="19"/>
      <c r="AB21" s="195"/>
      <c r="AC21" s="196"/>
      <c r="AD21" s="196"/>
      <c r="AE21" s="196"/>
      <c r="AF21" s="196"/>
      <c r="AG21" s="197"/>
      <c r="AH21" s="8"/>
    </row>
    <row r="22" spans="2:34" ht="22.35" customHeight="1" thickTop="1">
      <c r="B22" s="23" t="s">
        <v>25</v>
      </c>
      <c r="C22" s="23"/>
      <c r="AH22" s="8"/>
    </row>
    <row r="23" spans="2:34" ht="36" customHeight="1">
      <c r="B23" s="198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200"/>
      <c r="AH23" s="8"/>
    </row>
    <row r="24" spans="2:34" ht="16.149999999999999" customHeight="1">
      <c r="B24" s="139" t="s">
        <v>102</v>
      </c>
      <c r="C24" s="23"/>
      <c r="AA24" s="37" t="s">
        <v>22</v>
      </c>
      <c r="AH24" s="8"/>
    </row>
    <row r="25" spans="2:34" ht="19.899999999999999" customHeight="1">
      <c r="B25" s="181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8"/>
      <c r="AA25" s="181"/>
      <c r="AB25" s="187"/>
      <c r="AC25" s="187"/>
      <c r="AD25" s="187"/>
      <c r="AE25" s="187"/>
      <c r="AF25" s="187"/>
      <c r="AG25" s="188"/>
      <c r="AH25" s="8"/>
    </row>
    <row r="26" spans="2:34" ht="16.149999999999999" customHeight="1">
      <c r="B26" s="139" t="s">
        <v>23</v>
      </c>
      <c r="C26" s="23"/>
      <c r="V26" s="23"/>
      <c r="AA26" s="37" t="s">
        <v>104</v>
      </c>
      <c r="AH26" s="8"/>
    </row>
    <row r="27" spans="2:34" ht="19.899999999999999" customHeight="1">
      <c r="B27" s="181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8"/>
      <c r="AA27" s="184"/>
      <c r="AB27" s="185"/>
      <c r="AC27" s="185"/>
      <c r="AD27" s="185"/>
      <c r="AE27" s="185"/>
      <c r="AF27" s="185"/>
      <c r="AG27" s="186"/>
      <c r="AH27" s="8"/>
    </row>
    <row r="28" spans="2:34" ht="16.149999999999999" customHeight="1">
      <c r="B28" s="139" t="s">
        <v>67</v>
      </c>
      <c r="C28" s="23"/>
      <c r="J28" s="23"/>
      <c r="N28" s="23"/>
      <c r="P28" s="23"/>
      <c r="Q28" s="23" t="s">
        <v>70</v>
      </c>
      <c r="S28" s="23"/>
      <c r="U28" s="139" t="s">
        <v>1</v>
      </c>
      <c r="V28" s="139"/>
      <c r="W28" s="139"/>
      <c r="X28" s="140"/>
      <c r="Y28" s="140"/>
      <c r="Z28" s="140"/>
      <c r="AA28" s="140"/>
      <c r="AB28" s="140"/>
      <c r="AC28" s="140"/>
      <c r="AD28" s="140"/>
      <c r="AE28" s="140"/>
      <c r="AF28" s="140"/>
      <c r="AH28" s="8"/>
    </row>
    <row r="29" spans="2:34" ht="19.899999999999999" customHeight="1">
      <c r="B29" s="181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8"/>
      <c r="Q29" s="189"/>
      <c r="R29" s="190"/>
      <c r="S29" s="191"/>
      <c r="U29" s="189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8"/>
      <c r="AH29" s="8"/>
    </row>
    <row r="30" spans="2:34" ht="16.149999999999999" customHeight="1">
      <c r="B30" s="139" t="s">
        <v>2</v>
      </c>
      <c r="C30" s="23"/>
      <c r="G30" s="23" t="s">
        <v>70</v>
      </c>
      <c r="H30" s="23"/>
      <c r="I30" s="23"/>
      <c r="K30" s="141" t="s">
        <v>3</v>
      </c>
      <c r="N30" s="32"/>
      <c r="O30" s="11"/>
      <c r="P30" s="11"/>
      <c r="Q30" s="11"/>
      <c r="T30" s="139" t="s">
        <v>4</v>
      </c>
      <c r="V30" s="139"/>
      <c r="W30" s="140"/>
      <c r="AA30" s="39" t="s">
        <v>68</v>
      </c>
      <c r="AC30" s="27"/>
      <c r="AD30" s="27"/>
      <c r="AE30" s="27"/>
      <c r="AF30" s="27"/>
      <c r="AG30" s="27"/>
      <c r="AH30" s="8"/>
    </row>
    <row r="31" spans="2:34" ht="19.899999999999999" customHeight="1">
      <c r="B31" s="181"/>
      <c r="C31" s="187"/>
      <c r="D31" s="187"/>
      <c r="E31" s="188"/>
      <c r="G31" s="181"/>
      <c r="H31" s="182"/>
      <c r="I31" s="183"/>
      <c r="K31" s="181"/>
      <c r="L31" s="182"/>
      <c r="M31" s="182"/>
      <c r="N31" s="182"/>
      <c r="O31" s="182"/>
      <c r="P31" s="182"/>
      <c r="Q31" s="183"/>
      <c r="S31" s="181"/>
      <c r="T31" s="182"/>
      <c r="U31" s="182"/>
      <c r="V31" s="182"/>
      <c r="W31" s="182"/>
      <c r="X31" s="182"/>
      <c r="Y31" s="183"/>
      <c r="AA31" s="181"/>
      <c r="AB31" s="182"/>
      <c r="AC31" s="182"/>
      <c r="AD31" s="182"/>
      <c r="AE31" s="182"/>
      <c r="AF31" s="182"/>
      <c r="AG31" s="183"/>
      <c r="AH31" s="8"/>
    </row>
    <row r="32" spans="2:34" ht="16.149999999999999" customHeight="1">
      <c r="B32" s="23" t="s">
        <v>5</v>
      </c>
      <c r="E32" s="6"/>
      <c r="F32" s="141"/>
      <c r="G32" s="142"/>
      <c r="H32" s="27"/>
      <c r="I32" s="27"/>
      <c r="J32" s="27"/>
      <c r="K32" s="27"/>
      <c r="L32" s="27"/>
      <c r="M32" s="27"/>
      <c r="N32" s="27"/>
      <c r="O32" s="27"/>
      <c r="P32" s="27"/>
      <c r="Q32" s="27"/>
      <c r="S32" s="23" t="s">
        <v>69</v>
      </c>
      <c r="U32" s="6"/>
      <c r="V32" s="141"/>
      <c r="W32" s="142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8"/>
    </row>
    <row r="33" spans="2:35" ht="19.899999999999999" customHeight="1">
      <c r="B33" s="181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3"/>
      <c r="S33" s="181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3"/>
      <c r="AH33" s="8"/>
    </row>
    <row r="34" spans="2:35" ht="16.149999999999999" customHeight="1">
      <c r="B34" s="35" t="s">
        <v>50</v>
      </c>
      <c r="C34" s="32"/>
      <c r="D34" s="31"/>
      <c r="E34" s="31"/>
      <c r="F34" s="31"/>
      <c r="G34" s="31"/>
      <c r="H34" s="33"/>
      <c r="I34" s="33"/>
      <c r="J34" s="33"/>
      <c r="K34" s="33"/>
      <c r="L34" s="33"/>
      <c r="M34" s="39"/>
      <c r="N34" s="39"/>
      <c r="O34" s="39"/>
      <c r="P34" s="39"/>
      <c r="Q34" s="39"/>
      <c r="R34" s="39"/>
      <c r="S34" s="11"/>
      <c r="T34" s="33"/>
      <c r="U34" s="31"/>
      <c r="V34" s="31"/>
      <c r="W34" s="31"/>
      <c r="X34" s="39"/>
      <c r="Y34" s="37"/>
      <c r="Z34" s="35"/>
      <c r="AA34" s="35" t="s">
        <v>3</v>
      </c>
      <c r="AB34" s="11"/>
      <c r="AC34" s="11"/>
      <c r="AD34" s="11"/>
      <c r="AE34" s="11"/>
      <c r="AF34" s="31"/>
      <c r="AG34" s="34"/>
    </row>
    <row r="35" spans="2:35" s="11" customFormat="1" ht="19.899999999999999" customHeight="1">
      <c r="B35" s="181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1"/>
      <c r="Z35" s="8"/>
      <c r="AA35" s="181"/>
      <c r="AB35" s="182"/>
      <c r="AC35" s="182"/>
      <c r="AD35" s="182"/>
      <c r="AE35" s="182"/>
      <c r="AF35" s="182"/>
      <c r="AG35" s="183"/>
      <c r="AH35" s="9"/>
      <c r="AI35" s="8"/>
    </row>
    <row r="36" spans="2:35">
      <c r="B36" s="64"/>
      <c r="C36" s="65"/>
      <c r="D36" s="31"/>
      <c r="E36" s="31"/>
      <c r="F36" s="33"/>
      <c r="G36" s="33"/>
      <c r="H36" s="66"/>
      <c r="I36" s="66"/>
      <c r="J36" s="33"/>
      <c r="K36" s="31"/>
      <c r="L36" s="31"/>
      <c r="M36" s="31"/>
      <c r="N36" s="66"/>
      <c r="O36" s="66"/>
      <c r="P36" s="66"/>
      <c r="Q36" s="66"/>
      <c r="R36" s="66"/>
      <c r="S36" s="66"/>
      <c r="T36" s="66"/>
      <c r="U36" s="66"/>
      <c r="V36" s="31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</row>
    <row r="37" spans="2:35">
      <c r="B37" s="67" t="s">
        <v>27</v>
      </c>
      <c r="C37" s="68"/>
      <c r="D37" s="69"/>
      <c r="E37" s="69"/>
      <c r="F37" s="70"/>
      <c r="G37" s="70"/>
      <c r="H37" s="71"/>
      <c r="I37" s="71"/>
      <c r="J37" s="70"/>
      <c r="K37" s="69"/>
      <c r="L37" s="69"/>
      <c r="M37" s="69"/>
      <c r="N37" s="71"/>
      <c r="O37" s="71"/>
      <c r="P37" s="71"/>
      <c r="Q37" s="71"/>
      <c r="R37" s="71"/>
      <c r="S37" s="71"/>
      <c r="T37" s="71"/>
      <c r="U37" s="71"/>
      <c r="V37" s="69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</row>
    <row r="38" spans="2:35" ht="16.149999999999999" customHeight="1">
      <c r="B38" s="36" t="s">
        <v>48</v>
      </c>
      <c r="C38" s="65"/>
      <c r="D38" s="31"/>
      <c r="E38" s="31"/>
      <c r="F38" s="33"/>
      <c r="G38" s="33"/>
      <c r="H38" s="66"/>
      <c r="I38" s="66"/>
      <c r="J38" s="33"/>
      <c r="K38" s="31"/>
      <c r="L38" s="31"/>
      <c r="M38" s="31"/>
      <c r="N38" s="66"/>
      <c r="O38" s="66"/>
      <c r="P38" s="66"/>
      <c r="Q38" s="66"/>
      <c r="R38" s="66"/>
      <c r="S38" s="66"/>
      <c r="T38" s="66"/>
      <c r="U38" s="66"/>
      <c r="V38" s="31"/>
      <c r="W38" s="66"/>
    </row>
    <row r="39" spans="2:35" ht="19.899999999999999" customHeight="1">
      <c r="B39" s="181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8"/>
    </row>
    <row r="40" spans="2:35" ht="16.149999999999999" customHeight="1">
      <c r="B40" s="23" t="s">
        <v>67</v>
      </c>
      <c r="C40" s="23"/>
      <c r="J40" s="23"/>
      <c r="N40" s="23"/>
      <c r="P40" s="23"/>
      <c r="Q40" s="23" t="s">
        <v>70</v>
      </c>
      <c r="S40" s="23"/>
      <c r="U40" s="23" t="s">
        <v>1</v>
      </c>
      <c r="V40" s="23"/>
      <c r="W40" s="23"/>
      <c r="AH40" s="8"/>
    </row>
    <row r="41" spans="2:35" ht="19.899999999999999" customHeight="1">
      <c r="B41" s="18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8"/>
      <c r="Q41" s="189"/>
      <c r="R41" s="190"/>
      <c r="S41" s="191"/>
      <c r="U41" s="189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8"/>
      <c r="AH41" s="8"/>
    </row>
    <row r="42" spans="2:35" ht="16.149999999999999" customHeight="1">
      <c r="B42" s="23" t="s">
        <v>2</v>
      </c>
      <c r="C42" s="23"/>
      <c r="G42" s="23" t="s">
        <v>70</v>
      </c>
      <c r="H42" s="23"/>
      <c r="I42" s="23"/>
      <c r="K42" s="32" t="s">
        <v>3</v>
      </c>
      <c r="N42" s="32"/>
      <c r="O42" s="11"/>
      <c r="P42" s="11"/>
      <c r="Q42" s="11"/>
      <c r="T42" s="23" t="s">
        <v>4</v>
      </c>
      <c r="V42" s="23"/>
      <c r="AA42" s="154"/>
      <c r="AC42" s="27"/>
      <c r="AD42" s="27"/>
      <c r="AE42" s="27"/>
      <c r="AF42" s="27"/>
      <c r="AG42" s="27"/>
      <c r="AH42" s="8"/>
    </row>
    <row r="43" spans="2:35" ht="19.899999999999999" customHeight="1">
      <c r="B43" s="181"/>
      <c r="C43" s="187"/>
      <c r="D43" s="187"/>
      <c r="E43" s="188"/>
      <c r="G43" s="189"/>
      <c r="H43" s="190"/>
      <c r="I43" s="191"/>
      <c r="K43" s="181"/>
      <c r="L43" s="182"/>
      <c r="M43" s="182"/>
      <c r="N43" s="182"/>
      <c r="O43" s="182"/>
      <c r="P43" s="182"/>
      <c r="Q43" s="183"/>
      <c r="S43" s="181"/>
      <c r="T43" s="182"/>
      <c r="U43" s="182"/>
      <c r="V43" s="182"/>
      <c r="W43" s="182"/>
      <c r="X43" s="182"/>
      <c r="Y43" s="183"/>
      <c r="AA43" s="39"/>
      <c r="AC43" s="27"/>
      <c r="AD43" s="27"/>
      <c r="AE43" s="27"/>
      <c r="AF43" s="27"/>
      <c r="AG43" s="27"/>
      <c r="AH43" s="8"/>
    </row>
    <row r="44" spans="2:35" ht="16.149999999999999" customHeight="1">
      <c r="B44" s="23" t="s">
        <v>5</v>
      </c>
      <c r="E44" s="6"/>
      <c r="F44" s="32"/>
      <c r="G44" s="142"/>
      <c r="H44" s="27"/>
      <c r="I44" s="27"/>
      <c r="J44" s="27"/>
      <c r="K44" s="27"/>
      <c r="L44" s="27"/>
      <c r="M44" s="27"/>
      <c r="N44" s="27"/>
      <c r="O44" s="27"/>
      <c r="P44" s="27"/>
      <c r="Q44" s="27"/>
      <c r="S44" s="23" t="s">
        <v>69</v>
      </c>
      <c r="U44" s="6"/>
      <c r="V44" s="32"/>
      <c r="W44" s="142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8"/>
    </row>
    <row r="45" spans="2:35" ht="19.899999999999999" customHeight="1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3"/>
      <c r="S45" s="181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3"/>
      <c r="AH45" s="8"/>
    </row>
    <row r="46" spans="2:35">
      <c r="B46" s="152"/>
      <c r="C46" s="65"/>
      <c r="D46" s="31"/>
      <c r="E46" s="31"/>
      <c r="F46" s="33"/>
      <c r="G46" s="33"/>
      <c r="H46" s="66"/>
      <c r="I46" s="66"/>
      <c r="J46" s="33"/>
      <c r="K46" s="31"/>
      <c r="L46" s="31"/>
      <c r="M46" s="31"/>
      <c r="N46" s="66"/>
      <c r="O46" s="66"/>
      <c r="P46" s="66"/>
      <c r="Q46" s="66"/>
      <c r="R46" s="66"/>
      <c r="S46" s="66"/>
      <c r="T46" s="66"/>
      <c r="U46" s="66"/>
      <c r="V46" s="31"/>
      <c r="W46" s="66"/>
    </row>
    <row r="47" spans="2:35">
      <c r="B47" s="145"/>
      <c r="C47" s="146"/>
      <c r="D47" s="134"/>
      <c r="E47" s="134"/>
      <c r="F47" s="134"/>
      <c r="G47" s="134"/>
      <c r="H47" s="145"/>
      <c r="I47" s="145"/>
      <c r="J47" s="148"/>
      <c r="K47" s="147"/>
      <c r="L47" s="149"/>
      <c r="M47" s="150"/>
      <c r="N47" s="151"/>
      <c r="O47" s="151"/>
      <c r="P47" s="151"/>
      <c r="Q47" s="151"/>
      <c r="R47" s="151"/>
      <c r="S47" s="151"/>
      <c r="T47" s="151"/>
      <c r="U47" s="151"/>
      <c r="V47" s="151"/>
      <c r="W47" s="151"/>
    </row>
    <row r="48" spans="2:35">
      <c r="B48" s="145"/>
      <c r="C48" s="146"/>
      <c r="D48" s="134"/>
      <c r="E48" s="134"/>
      <c r="F48" s="134"/>
      <c r="G48" s="134"/>
      <c r="H48" s="145"/>
      <c r="I48" s="145"/>
      <c r="J48" s="148"/>
      <c r="K48" s="147"/>
      <c r="L48" s="149"/>
      <c r="M48" s="150"/>
      <c r="N48" s="151"/>
      <c r="O48" s="151"/>
      <c r="P48" s="151"/>
      <c r="Q48" s="151"/>
      <c r="R48" s="151"/>
      <c r="S48" s="151"/>
      <c r="T48" s="151"/>
      <c r="U48" s="151"/>
      <c r="V48" s="151"/>
      <c r="W48" s="151"/>
    </row>
    <row r="49" spans="2:23">
      <c r="B49" s="145"/>
      <c r="C49" s="146"/>
      <c r="D49" s="134"/>
      <c r="E49" s="134"/>
      <c r="F49" s="134"/>
      <c r="G49" s="134"/>
      <c r="H49" s="145"/>
      <c r="I49" s="145"/>
      <c r="J49" s="148"/>
      <c r="K49" s="147"/>
      <c r="L49" s="149"/>
      <c r="M49" s="150"/>
      <c r="N49" s="151"/>
      <c r="O49" s="151"/>
      <c r="P49" s="151"/>
      <c r="Q49" s="151"/>
      <c r="R49" s="151"/>
      <c r="S49" s="151"/>
      <c r="T49" s="151"/>
      <c r="U49" s="151"/>
      <c r="V49" s="151"/>
      <c r="W49" s="151"/>
    </row>
    <row r="50" spans="2:23">
      <c r="B50" s="145"/>
      <c r="C50" s="146"/>
      <c r="D50" s="134"/>
      <c r="E50" s="134"/>
      <c r="F50" s="134"/>
      <c r="G50" s="134"/>
      <c r="H50" s="145"/>
      <c r="I50" s="145"/>
      <c r="J50" s="148"/>
      <c r="K50" s="147"/>
      <c r="L50" s="149"/>
      <c r="M50" s="150"/>
      <c r="N50" s="151"/>
      <c r="O50" s="151"/>
      <c r="P50" s="151"/>
      <c r="Q50" s="151"/>
      <c r="R50" s="151"/>
      <c r="S50" s="151"/>
      <c r="T50" s="151"/>
      <c r="U50" s="151"/>
      <c r="V50" s="151"/>
      <c r="W50" s="151"/>
    </row>
    <row r="51" spans="2:23">
      <c r="B51" s="145"/>
      <c r="C51" s="146"/>
      <c r="D51" s="134"/>
      <c r="E51" s="134"/>
      <c r="F51" s="134"/>
      <c r="G51" s="134"/>
      <c r="H51" s="145"/>
      <c r="I51" s="145"/>
      <c r="J51" s="148"/>
      <c r="K51" s="147"/>
      <c r="L51" s="149"/>
      <c r="M51" s="150"/>
      <c r="N51" s="151"/>
      <c r="O51" s="151"/>
      <c r="P51" s="151"/>
      <c r="Q51" s="151"/>
      <c r="R51" s="151"/>
      <c r="S51" s="151"/>
      <c r="T51" s="151"/>
      <c r="U51" s="151"/>
      <c r="V51" s="151"/>
      <c r="W51" s="151"/>
    </row>
  </sheetData>
  <sheetProtection algorithmName="SHA-512" hashValue="MkTfhVs6j4zeN9e9Mj0ujS6CMDF0lYs7ii5n/1WJZUh6dmr3EzFgSkK2Hj6jlOI+0sC0bzABBZ/MMI/NtebntA==" saltValue="FCYtqWfb17x++hz2ewWNAA==" spinCount="100000" sheet="1" objects="1" scenarios="1" selectLockedCells="1"/>
  <mergeCells count="35">
    <mergeCell ref="A1:A9"/>
    <mergeCell ref="B45:Q45"/>
    <mergeCell ref="S45:AG45"/>
    <mergeCell ref="B41:O41"/>
    <mergeCell ref="Q41:S41"/>
    <mergeCell ref="U41:AG41"/>
    <mergeCell ref="B43:E43"/>
    <mergeCell ref="G43:I43"/>
    <mergeCell ref="K43:Q43"/>
    <mergeCell ref="S43:Y43"/>
    <mergeCell ref="B39:AG39"/>
    <mergeCell ref="B33:Q33"/>
    <mergeCell ref="S33:AG33"/>
    <mergeCell ref="AA35:AG35"/>
    <mergeCell ref="B35:Y35"/>
    <mergeCell ref="AB21:AG21"/>
    <mergeCell ref="AB17:AG17"/>
    <mergeCell ref="AA25:AG25"/>
    <mergeCell ref="AB19:AG19"/>
    <mergeCell ref="B23:AG23"/>
    <mergeCell ref="B19:J21"/>
    <mergeCell ref="B25:Y25"/>
    <mergeCell ref="M17:R17"/>
    <mergeCell ref="M19:R19"/>
    <mergeCell ref="M21:R21"/>
    <mergeCell ref="AA31:AG31"/>
    <mergeCell ref="AA27:AG27"/>
    <mergeCell ref="B27:Y27"/>
    <mergeCell ref="U29:AG29"/>
    <mergeCell ref="Q29:S29"/>
    <mergeCell ref="B31:E31"/>
    <mergeCell ref="G31:I31"/>
    <mergeCell ref="K31:Q31"/>
    <mergeCell ref="S31:Y31"/>
    <mergeCell ref="B29:O29"/>
  </mergeCells>
  <phoneticPr fontId="4" type="noConversion"/>
  <pageMargins left="0.55118110236220474" right="0.74803149606299213" top="0.39370078740157483" bottom="0.27559055118110237" header="0.39370078740157483" footer="0.19685039370078741"/>
  <pageSetup paperSize="9" scale="94" orientation="portrait" blackAndWhite="1" r:id="rId1"/>
  <headerFooter alignWithMargins="0">
    <oddFooter>&amp;R&amp;"Arial,Fett"&amp;16Angebot TF 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1" r:id="rId4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0</xdr:rowOff>
                  </from>
                  <to>
                    <xdr:col>2</xdr:col>
                    <xdr:colOff>57150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5" name="Check Box 6">
              <controlPr defaultSize="0" autoFill="0" autoLine="0" autoPict="0">
                <anchor moveWithCells="1">
                  <from>
                    <xdr:col>23</xdr:col>
                    <xdr:colOff>47625</xdr:colOff>
                    <xdr:row>14</xdr:row>
                    <xdr:rowOff>0</xdr:rowOff>
                  </from>
                  <to>
                    <xdr:col>24</xdr:col>
                    <xdr:colOff>66675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6" name="Check Box 7">
              <controlPr defaultSize="0" autoFill="0" autoLine="0" autoPict="0">
                <anchor moveWithCells="1">
                  <from>
                    <xdr:col>13</xdr:col>
                    <xdr:colOff>47625</xdr:colOff>
                    <xdr:row>14</xdr:row>
                    <xdr:rowOff>0</xdr:rowOff>
                  </from>
                  <to>
                    <xdr:col>14</xdr:col>
                    <xdr:colOff>66675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pageSetUpPr autoPageBreaks="0" fitToPage="1"/>
  </sheetPr>
  <dimension ref="A1:W1107"/>
  <sheetViews>
    <sheetView showGridLines="0" showRowColHeaders="0" showZeros="0" showRuler="0" showOutlineSymbols="0" zoomScaleNormal="100" workbookViewId="0">
      <selection activeCell="C6" sqref="C6"/>
    </sheetView>
  </sheetViews>
  <sheetFormatPr baseColWidth="10" defaultColWidth="11.42578125" defaultRowHeight="12.75"/>
  <cols>
    <col min="1" max="1" width="6.42578125" style="72" customWidth="1"/>
    <col min="2" max="2" width="2.42578125" style="72" customWidth="1"/>
    <col min="3" max="3" width="5.28515625" style="72" customWidth="1"/>
    <col min="4" max="4" width="27.5703125" style="72" customWidth="1"/>
    <col min="5" max="5" width="16.85546875" style="72" customWidth="1"/>
    <col min="6" max="6" width="12.5703125" style="72" customWidth="1"/>
    <col min="7" max="7" width="13.85546875" style="72" customWidth="1"/>
    <col min="8" max="8" width="0.5703125" style="72" customWidth="1"/>
    <col min="9" max="9" width="11.5703125" style="72" customWidth="1"/>
    <col min="10" max="10" width="2.5703125" style="72" customWidth="1"/>
    <col min="11" max="11" width="13.5703125" style="72" customWidth="1"/>
    <col min="12" max="12" width="2.42578125" style="72" customWidth="1"/>
    <col min="13" max="13" width="13.5703125" style="72" customWidth="1"/>
    <col min="14" max="14" width="5.42578125" style="72" customWidth="1"/>
    <col min="15" max="16384" width="11.42578125" style="72"/>
  </cols>
  <sheetData>
    <row r="1" spans="1:15" s="41" customFormat="1" ht="19.899999999999999" customHeight="1"/>
    <row r="2" spans="1:15" ht="28.15" customHeight="1">
      <c r="A2" s="38"/>
      <c r="B2" s="163" t="s">
        <v>72</v>
      </c>
      <c r="I2" s="73"/>
      <c r="J2" s="40"/>
      <c r="K2" s="38"/>
      <c r="L2" s="38"/>
      <c r="M2" s="38"/>
    </row>
    <row r="3" spans="1:15" ht="6" customHeight="1">
      <c r="A3" s="38"/>
      <c r="B3" s="38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O3" s="76"/>
    </row>
    <row r="4" spans="1:15" ht="13.9" customHeight="1">
      <c r="A4" s="38"/>
      <c r="B4" s="77" t="s">
        <v>34</v>
      </c>
      <c r="C4" s="78" t="s">
        <v>36</v>
      </c>
      <c r="D4" s="79"/>
      <c r="E4" s="79"/>
      <c r="F4" s="79"/>
      <c r="G4" s="79"/>
      <c r="H4" s="75"/>
      <c r="I4" s="79"/>
      <c r="J4" s="75"/>
      <c r="K4" s="75"/>
      <c r="L4" s="75"/>
      <c r="M4" s="75"/>
      <c r="O4" s="76"/>
    </row>
    <row r="5" spans="1:15" ht="15.6" customHeight="1">
      <c r="A5" s="38"/>
      <c r="B5" s="80"/>
      <c r="C5" s="81" t="s">
        <v>29</v>
      </c>
      <c r="D5" s="81" t="s">
        <v>51</v>
      </c>
      <c r="E5" s="81" t="s">
        <v>33</v>
      </c>
      <c r="F5" s="81" t="s">
        <v>117</v>
      </c>
      <c r="G5" s="81" t="s">
        <v>118</v>
      </c>
      <c r="H5" s="75"/>
      <c r="I5" s="79"/>
      <c r="J5" s="75"/>
      <c r="K5" s="75"/>
      <c r="L5" s="75"/>
      <c r="M5" s="75"/>
    </row>
    <row r="6" spans="1:15" ht="13.15" customHeight="1">
      <c r="A6" s="38"/>
      <c r="B6" s="80"/>
      <c r="C6" s="167"/>
      <c r="D6" s="96"/>
      <c r="E6" s="108"/>
      <c r="F6" s="108"/>
      <c r="G6" s="105">
        <f>ROUND(ROUND(E6,2)*ROUND(F6,2),0)</f>
        <v>0</v>
      </c>
      <c r="H6" s="75"/>
      <c r="I6" s="79"/>
      <c r="J6" s="75"/>
      <c r="K6" s="75"/>
      <c r="L6" s="75"/>
      <c r="M6" s="75"/>
    </row>
    <row r="7" spans="1:15" ht="13.15" customHeight="1">
      <c r="A7" s="38"/>
      <c r="B7" s="80"/>
      <c r="C7" s="168"/>
      <c r="D7" s="97"/>
      <c r="E7" s="109"/>
      <c r="F7" s="109"/>
      <c r="G7" s="106">
        <f>ROUND(ROUND(E7,2)*ROUND(F7,2),0)</f>
        <v>0</v>
      </c>
      <c r="H7" s="75"/>
      <c r="I7" s="79"/>
      <c r="J7" s="75"/>
      <c r="K7" s="75"/>
      <c r="L7" s="75"/>
      <c r="M7" s="75"/>
    </row>
    <row r="8" spans="1:15" ht="13.15" customHeight="1">
      <c r="A8" s="38"/>
      <c r="B8" s="80"/>
      <c r="C8" s="168"/>
      <c r="D8" s="97"/>
      <c r="E8" s="109"/>
      <c r="F8" s="109"/>
      <c r="G8" s="106">
        <f>ROUND(ROUND(E8,2)*ROUND(F8,2),0)</f>
        <v>0</v>
      </c>
      <c r="H8" s="75"/>
      <c r="I8" s="79"/>
      <c r="J8" s="75"/>
      <c r="K8" s="75"/>
      <c r="L8" s="75"/>
      <c r="M8" s="75"/>
    </row>
    <row r="9" spans="1:15" ht="13.15" customHeight="1">
      <c r="A9" s="38"/>
      <c r="B9" s="80"/>
      <c r="C9" s="169"/>
      <c r="D9" s="98"/>
      <c r="E9" s="110"/>
      <c r="F9" s="110"/>
      <c r="G9" s="107">
        <f>ROUND(ROUND(E9,2)*ROUND(F9,2),0)</f>
        <v>0</v>
      </c>
      <c r="H9" s="75"/>
      <c r="I9" s="79"/>
      <c r="J9" s="75"/>
      <c r="K9" s="75"/>
      <c r="L9" s="75"/>
      <c r="M9" s="75"/>
    </row>
    <row r="10" spans="1:15" ht="16.149999999999999" customHeight="1">
      <c r="A10" s="38"/>
      <c r="B10" s="80"/>
      <c r="C10" s="78"/>
      <c r="D10" s="79"/>
      <c r="E10" s="79"/>
      <c r="F10" s="79"/>
      <c r="G10" s="82" t="s">
        <v>44</v>
      </c>
      <c r="H10" s="75"/>
      <c r="I10" s="83">
        <f>SUM(G6:G9)</f>
        <v>0</v>
      </c>
      <c r="J10" s="75"/>
      <c r="K10" s="75"/>
      <c r="L10" s="75"/>
      <c r="M10" s="75"/>
    </row>
    <row r="11" spans="1:15" ht="6" customHeight="1">
      <c r="A11" s="38"/>
      <c r="B11" s="80"/>
      <c r="C11" s="78"/>
      <c r="D11" s="79"/>
      <c r="E11" s="79"/>
      <c r="F11" s="79"/>
      <c r="G11" s="79"/>
      <c r="H11" s="75"/>
      <c r="I11" s="79"/>
      <c r="J11" s="75"/>
      <c r="K11" s="75"/>
      <c r="L11" s="75"/>
      <c r="M11" s="75"/>
    </row>
    <row r="12" spans="1:15" ht="16.149999999999999" customHeight="1">
      <c r="A12" s="38"/>
      <c r="B12" s="77" t="s">
        <v>6</v>
      </c>
      <c r="C12" s="78" t="s">
        <v>30</v>
      </c>
      <c r="D12" s="78"/>
      <c r="E12" s="79"/>
      <c r="F12" s="82" t="s">
        <v>85</v>
      </c>
      <c r="G12" s="114"/>
      <c r="H12" s="75"/>
      <c r="I12" s="83">
        <f>ROUND(I10*(ROUND(G12,4)),0)</f>
        <v>0</v>
      </c>
      <c r="J12" s="75"/>
      <c r="K12" s="75"/>
      <c r="L12" s="75"/>
      <c r="M12" s="75"/>
    </row>
    <row r="13" spans="1:15" ht="6" customHeight="1">
      <c r="A13" s="38"/>
      <c r="B13" s="80"/>
      <c r="C13" s="78"/>
      <c r="D13" s="79"/>
      <c r="E13" s="79"/>
      <c r="F13" s="79"/>
      <c r="G13" s="79"/>
      <c r="H13" s="75"/>
      <c r="I13" s="79"/>
      <c r="J13" s="75"/>
      <c r="K13" s="75"/>
      <c r="L13" s="75"/>
      <c r="M13" s="75"/>
    </row>
    <row r="14" spans="1:15" ht="15.6" customHeight="1">
      <c r="A14" s="38"/>
      <c r="B14" s="77" t="s">
        <v>35</v>
      </c>
      <c r="C14" s="78" t="s">
        <v>7</v>
      </c>
      <c r="D14" s="78"/>
      <c r="E14" s="79"/>
      <c r="F14" s="79"/>
      <c r="G14" s="79"/>
      <c r="H14" s="75"/>
      <c r="I14" s="79"/>
      <c r="J14" s="75"/>
      <c r="K14" s="75"/>
      <c r="L14" s="75"/>
      <c r="M14" s="75"/>
    </row>
    <row r="15" spans="1:15" ht="15.6" customHeight="1">
      <c r="A15" s="38"/>
      <c r="B15" s="80"/>
      <c r="C15" s="81" t="s">
        <v>29</v>
      </c>
      <c r="D15" s="81" t="s">
        <v>13</v>
      </c>
      <c r="E15" s="212" t="s">
        <v>14</v>
      </c>
      <c r="F15" s="213"/>
      <c r="G15" s="81" t="s">
        <v>118</v>
      </c>
      <c r="H15" s="75"/>
      <c r="I15" s="79"/>
      <c r="J15" s="75"/>
      <c r="K15" s="75"/>
      <c r="L15" s="75"/>
      <c r="M15" s="75"/>
    </row>
    <row r="16" spans="1:15" ht="12.75" customHeight="1">
      <c r="A16" s="38"/>
      <c r="B16" s="80"/>
      <c r="C16" s="167"/>
      <c r="D16" s="96"/>
      <c r="E16" s="216"/>
      <c r="F16" s="222"/>
      <c r="G16" s="99"/>
      <c r="H16" s="75"/>
      <c r="I16" s="79"/>
      <c r="J16" s="75"/>
      <c r="K16" s="75"/>
      <c r="L16" s="75"/>
      <c r="M16" s="75"/>
    </row>
    <row r="17" spans="1:13" ht="12.75" customHeight="1">
      <c r="A17" s="38"/>
      <c r="B17" s="80"/>
      <c r="C17" s="169"/>
      <c r="D17" s="98"/>
      <c r="E17" s="223"/>
      <c r="F17" s="224"/>
      <c r="G17" s="101"/>
      <c r="H17" s="75"/>
      <c r="I17" s="79"/>
      <c r="J17" s="75"/>
      <c r="K17" s="75"/>
      <c r="L17" s="75"/>
      <c r="M17" s="75"/>
    </row>
    <row r="18" spans="1:13" ht="18" customHeight="1">
      <c r="A18" s="38"/>
      <c r="B18" s="80"/>
      <c r="C18" s="78"/>
      <c r="D18" s="79"/>
      <c r="E18" s="79"/>
      <c r="F18" s="79"/>
      <c r="G18" s="82" t="s">
        <v>45</v>
      </c>
      <c r="H18" s="75"/>
      <c r="I18" s="83">
        <f>SUM(ROUND(G16,0),ROUND(G17,0))</f>
        <v>0</v>
      </c>
      <c r="J18" s="75"/>
      <c r="K18" s="75"/>
      <c r="L18" s="75"/>
      <c r="M18" s="75"/>
    </row>
    <row r="19" spans="1:13" ht="6" customHeight="1">
      <c r="A19" s="38"/>
      <c r="B19" s="80"/>
      <c r="C19" s="78"/>
      <c r="D19" s="79"/>
      <c r="E19" s="79"/>
      <c r="F19" s="79"/>
      <c r="G19" s="79"/>
      <c r="H19" s="75"/>
      <c r="I19" s="79"/>
      <c r="J19" s="75"/>
      <c r="K19" s="75"/>
      <c r="L19" s="75"/>
      <c r="M19" s="75"/>
    </row>
    <row r="20" spans="1:13" ht="13.9" customHeight="1">
      <c r="A20" s="38"/>
      <c r="B20" s="77" t="s">
        <v>8</v>
      </c>
      <c r="C20" s="78" t="s">
        <v>73</v>
      </c>
      <c r="D20" s="78"/>
      <c r="E20" s="79"/>
      <c r="F20" s="79"/>
      <c r="G20" s="79"/>
      <c r="H20" s="75"/>
      <c r="I20" s="79"/>
      <c r="J20" s="75"/>
      <c r="K20" s="75"/>
      <c r="L20" s="75"/>
      <c r="M20" s="75"/>
    </row>
    <row r="21" spans="1:13" ht="13.9" customHeight="1">
      <c r="A21" s="38"/>
      <c r="B21" s="80"/>
      <c r="C21" s="176" t="s">
        <v>29</v>
      </c>
      <c r="D21" s="176" t="s">
        <v>31</v>
      </c>
      <c r="E21" s="176" t="s">
        <v>109</v>
      </c>
      <c r="F21" s="176" t="s">
        <v>111</v>
      </c>
      <c r="G21" s="176" t="s">
        <v>42</v>
      </c>
      <c r="H21" s="75"/>
      <c r="I21" s="79"/>
      <c r="J21" s="75"/>
      <c r="K21" s="75"/>
      <c r="L21" s="75"/>
      <c r="M21" s="75"/>
    </row>
    <row r="22" spans="1:13" ht="13.9" customHeight="1">
      <c r="A22" s="38"/>
      <c r="B22" s="80"/>
      <c r="C22" s="175"/>
      <c r="D22" s="175" t="s">
        <v>43</v>
      </c>
      <c r="E22" s="175" t="s">
        <v>110</v>
      </c>
      <c r="F22" s="175" t="s">
        <v>119</v>
      </c>
      <c r="G22" s="175" t="s">
        <v>120</v>
      </c>
      <c r="H22" s="75"/>
      <c r="I22" s="79"/>
      <c r="J22" s="75"/>
      <c r="K22" s="75"/>
      <c r="L22" s="75"/>
      <c r="M22" s="75"/>
    </row>
    <row r="23" spans="1:13" ht="5.45" customHeight="1">
      <c r="A23" s="38"/>
      <c r="B23" s="80"/>
      <c r="C23" s="84"/>
      <c r="D23" s="84"/>
      <c r="E23" s="177"/>
      <c r="F23" s="84"/>
      <c r="G23" s="84"/>
      <c r="H23" s="75"/>
      <c r="I23" s="79"/>
      <c r="J23" s="75"/>
      <c r="K23" s="75"/>
      <c r="L23" s="75"/>
      <c r="M23" s="75"/>
    </row>
    <row r="24" spans="1:13" ht="13.15" customHeight="1">
      <c r="A24" s="38"/>
      <c r="B24" s="80"/>
      <c r="C24" s="167"/>
      <c r="D24" s="96"/>
      <c r="E24" s="111"/>
      <c r="F24" s="108"/>
      <c r="G24" s="102">
        <f>ROUND(ROUND(E24,1)*ROUND(F24,2),0)</f>
        <v>0</v>
      </c>
      <c r="H24" s="75"/>
      <c r="I24" s="79"/>
      <c r="J24" s="75"/>
      <c r="K24" s="75"/>
      <c r="L24" s="75"/>
      <c r="M24" s="75"/>
    </row>
    <row r="25" spans="1:13" ht="13.15" customHeight="1">
      <c r="A25" s="38"/>
      <c r="B25" s="80"/>
      <c r="C25" s="168"/>
      <c r="D25" s="97"/>
      <c r="E25" s="112"/>
      <c r="F25" s="109"/>
      <c r="G25" s="103">
        <f>ROUND(ROUND(E25,1)*ROUND(F25,2),0)</f>
        <v>0</v>
      </c>
      <c r="H25" s="75"/>
      <c r="I25" s="79"/>
      <c r="J25" s="75"/>
      <c r="K25" s="75"/>
      <c r="L25" s="75"/>
      <c r="M25" s="75"/>
    </row>
    <row r="26" spans="1:13" ht="13.15" customHeight="1">
      <c r="A26" s="38"/>
      <c r="B26" s="80"/>
      <c r="C26" s="168"/>
      <c r="D26" s="97"/>
      <c r="E26" s="112"/>
      <c r="F26" s="109"/>
      <c r="G26" s="103">
        <f>ROUND(ROUND(E26,1)*ROUND(F26,2),0)</f>
        <v>0</v>
      </c>
      <c r="H26" s="75"/>
      <c r="I26" s="79"/>
      <c r="J26" s="75"/>
      <c r="K26" s="75"/>
      <c r="L26" s="75"/>
      <c r="M26" s="75"/>
    </row>
    <row r="27" spans="1:13" ht="13.15" customHeight="1">
      <c r="A27" s="38"/>
      <c r="B27" s="80"/>
      <c r="C27" s="168"/>
      <c r="D27" s="97"/>
      <c r="E27" s="112"/>
      <c r="F27" s="109"/>
      <c r="G27" s="103">
        <f>ROUND(ROUND(E27,1)*ROUND(F27,2),0)</f>
        <v>0</v>
      </c>
      <c r="H27" s="75"/>
      <c r="I27" s="79"/>
      <c r="J27" s="75"/>
      <c r="K27" s="75"/>
      <c r="L27" s="75"/>
      <c r="M27" s="75"/>
    </row>
    <row r="28" spans="1:13" ht="13.15" customHeight="1">
      <c r="A28" s="38"/>
      <c r="B28" s="80"/>
      <c r="C28" s="169"/>
      <c r="D28" s="98"/>
      <c r="E28" s="113"/>
      <c r="F28" s="110"/>
      <c r="G28" s="104">
        <f>ROUND(ROUND(E28,1)*ROUND(F28,2),0)</f>
        <v>0</v>
      </c>
      <c r="H28" s="75"/>
      <c r="I28" s="79"/>
      <c r="J28" s="75"/>
      <c r="K28" s="75"/>
      <c r="L28" s="75"/>
      <c r="M28" s="75"/>
    </row>
    <row r="29" spans="1:13" ht="16.149999999999999" customHeight="1">
      <c r="A29" s="38"/>
      <c r="B29" s="80"/>
      <c r="C29" s="78"/>
      <c r="D29" s="79"/>
      <c r="E29" s="79"/>
      <c r="F29" s="79"/>
      <c r="G29" s="82" t="s">
        <v>46</v>
      </c>
      <c r="H29" s="75"/>
      <c r="I29" s="83">
        <f>SUM(G24:G28)</f>
        <v>0</v>
      </c>
      <c r="J29" s="75"/>
      <c r="K29" s="75"/>
      <c r="L29" s="75"/>
      <c r="M29" s="75"/>
    </row>
    <row r="30" spans="1:13" ht="6" customHeight="1">
      <c r="A30" s="38"/>
      <c r="B30" s="80"/>
      <c r="C30" s="78"/>
      <c r="D30" s="79"/>
      <c r="E30" s="79"/>
      <c r="F30" s="79"/>
      <c r="G30" s="79"/>
      <c r="H30" s="75"/>
      <c r="I30" s="79"/>
      <c r="J30" s="75"/>
      <c r="K30" s="75"/>
      <c r="L30" s="75"/>
      <c r="M30" s="75"/>
    </row>
    <row r="31" spans="1:13" ht="16.149999999999999" customHeight="1">
      <c r="A31" s="38"/>
      <c r="B31" s="77" t="s">
        <v>9</v>
      </c>
      <c r="C31" s="78" t="s">
        <v>32</v>
      </c>
      <c r="D31" s="78"/>
      <c r="E31" s="79"/>
      <c r="F31" s="82" t="s">
        <v>84</v>
      </c>
      <c r="G31" s="114"/>
      <c r="H31" s="75"/>
      <c r="I31" s="83">
        <f>ROUND(I29*(ROUND(G31,4)),0)</f>
        <v>0</v>
      </c>
      <c r="J31" s="75"/>
      <c r="K31" s="75"/>
      <c r="L31" s="75"/>
      <c r="M31" s="75"/>
    </row>
    <row r="32" spans="1:13" ht="6" customHeight="1">
      <c r="A32" s="38"/>
      <c r="B32" s="80"/>
      <c r="C32" s="78"/>
      <c r="D32" s="79"/>
      <c r="E32" s="79"/>
      <c r="F32" s="79"/>
      <c r="G32" s="79"/>
      <c r="H32" s="75"/>
      <c r="I32" s="79"/>
      <c r="J32" s="75"/>
      <c r="K32" s="75"/>
      <c r="L32" s="75"/>
      <c r="M32" s="75"/>
    </row>
    <row r="33" spans="1:14" ht="13.9" customHeight="1">
      <c r="A33" s="38"/>
      <c r="B33" s="77" t="s">
        <v>10</v>
      </c>
      <c r="C33" s="78" t="s">
        <v>103</v>
      </c>
      <c r="D33" s="78"/>
      <c r="E33" s="79"/>
      <c r="F33" s="79"/>
      <c r="G33" s="79"/>
      <c r="H33" s="75"/>
      <c r="I33" s="79"/>
      <c r="J33" s="75"/>
      <c r="K33" s="75"/>
      <c r="L33" s="75"/>
      <c r="M33" s="75"/>
    </row>
    <row r="34" spans="1:14" ht="13.9" customHeight="1">
      <c r="A34" s="38"/>
      <c r="B34" s="80"/>
      <c r="C34" s="81" t="s">
        <v>29</v>
      </c>
      <c r="D34" s="212" t="s">
        <v>28</v>
      </c>
      <c r="E34" s="214"/>
      <c r="F34" s="215"/>
      <c r="G34" s="81" t="s">
        <v>118</v>
      </c>
      <c r="H34" s="75"/>
      <c r="I34" s="79"/>
      <c r="J34" s="75"/>
      <c r="K34" s="75"/>
      <c r="L34" s="75"/>
      <c r="M34" s="75"/>
      <c r="N34" s="38"/>
    </row>
    <row r="35" spans="1:14" ht="13.15" customHeight="1">
      <c r="A35" s="38"/>
      <c r="B35" s="80"/>
      <c r="C35" s="167"/>
      <c r="D35" s="216"/>
      <c r="E35" s="217"/>
      <c r="F35" s="218"/>
      <c r="G35" s="99"/>
      <c r="H35" s="75"/>
      <c r="I35" s="79"/>
      <c r="J35" s="75"/>
      <c r="K35" s="75"/>
      <c r="L35" s="75"/>
      <c r="M35" s="75"/>
    </row>
    <row r="36" spans="1:14" ht="13.15" customHeight="1">
      <c r="A36" s="38"/>
      <c r="B36" s="80"/>
      <c r="C36" s="168"/>
      <c r="D36" s="219"/>
      <c r="E36" s="220"/>
      <c r="F36" s="221"/>
      <c r="G36" s="100"/>
      <c r="H36" s="75"/>
      <c r="I36" s="79"/>
      <c r="J36" s="75"/>
      <c r="K36" s="75"/>
      <c r="L36" s="75"/>
      <c r="M36" s="75"/>
    </row>
    <row r="37" spans="1:14" ht="13.15" customHeight="1">
      <c r="A37" s="38"/>
      <c r="B37" s="80"/>
      <c r="C37" s="168"/>
      <c r="D37" s="219"/>
      <c r="E37" s="220"/>
      <c r="F37" s="221"/>
      <c r="G37" s="100"/>
      <c r="H37" s="75"/>
      <c r="I37" s="79"/>
      <c r="J37" s="75"/>
      <c r="K37" s="75"/>
      <c r="L37" s="75"/>
      <c r="M37" s="75"/>
    </row>
    <row r="38" spans="1:14" s="85" customFormat="1" ht="13.15" customHeight="1">
      <c r="A38" s="80"/>
      <c r="B38" s="80"/>
      <c r="C38" s="168"/>
      <c r="D38" s="219"/>
      <c r="E38" s="220"/>
      <c r="F38" s="221"/>
      <c r="G38" s="100"/>
      <c r="H38" s="75"/>
      <c r="I38" s="79"/>
      <c r="J38" s="75"/>
      <c r="K38" s="75"/>
      <c r="L38" s="75"/>
      <c r="M38" s="75"/>
    </row>
    <row r="39" spans="1:14" ht="13.15" customHeight="1">
      <c r="A39" s="38"/>
      <c r="B39" s="80"/>
      <c r="C39" s="169"/>
      <c r="D39" s="223"/>
      <c r="E39" s="228"/>
      <c r="F39" s="229"/>
      <c r="G39" s="101"/>
      <c r="H39" s="75"/>
      <c r="I39" s="79"/>
      <c r="J39" s="75"/>
      <c r="K39" s="75"/>
      <c r="L39" s="75"/>
      <c r="M39" s="75"/>
    </row>
    <row r="40" spans="1:14" ht="15.6" customHeight="1">
      <c r="A40" s="38"/>
      <c r="B40" s="80"/>
      <c r="C40" s="78"/>
      <c r="D40" s="79"/>
      <c r="E40" s="79"/>
      <c r="F40" s="79"/>
      <c r="G40" s="82" t="s">
        <v>47</v>
      </c>
      <c r="H40" s="75"/>
      <c r="I40" s="83">
        <f>SUM(ROUND(G35,0),ROUND(G36,0),ROUND(G37,0),ROUND(G38,0),ROUND(G39,0))</f>
        <v>0</v>
      </c>
      <c r="J40" s="75"/>
      <c r="K40" s="75"/>
      <c r="L40" s="75"/>
      <c r="M40" s="75"/>
    </row>
    <row r="41" spans="1:14" ht="6" customHeight="1">
      <c r="A41" s="38"/>
      <c r="B41" s="80"/>
      <c r="C41" s="170"/>
      <c r="D41" s="171"/>
      <c r="E41" s="171"/>
      <c r="F41" s="171"/>
      <c r="G41" s="171"/>
      <c r="H41" s="172"/>
      <c r="I41" s="171"/>
      <c r="J41" s="75"/>
      <c r="K41" s="75"/>
      <c r="L41" s="75"/>
      <c r="M41" s="75"/>
    </row>
    <row r="42" spans="1:14" ht="6" customHeight="1">
      <c r="A42" s="38"/>
      <c r="B42" s="86"/>
      <c r="C42" s="87"/>
      <c r="D42" s="88"/>
      <c r="E42" s="88"/>
      <c r="F42" s="88"/>
      <c r="G42" s="88"/>
      <c r="H42" s="173"/>
      <c r="I42" s="88"/>
      <c r="J42" s="75"/>
      <c r="K42" s="75"/>
      <c r="L42" s="75"/>
      <c r="M42" s="75"/>
    </row>
    <row r="43" spans="1:14" ht="16.149999999999999" customHeight="1">
      <c r="A43" s="38"/>
      <c r="B43" s="77" t="s">
        <v>11</v>
      </c>
      <c r="C43" s="78" t="s">
        <v>76</v>
      </c>
      <c r="D43" s="79"/>
      <c r="E43" s="79"/>
      <c r="F43" s="79"/>
      <c r="G43" s="82"/>
      <c r="H43" s="82"/>
      <c r="I43" s="83">
        <f>SUM(I10,I12,I18,I29,I31,I40)</f>
        <v>0</v>
      </c>
      <c r="J43" s="75"/>
      <c r="K43" s="75"/>
      <c r="L43" s="75"/>
      <c r="M43" s="75"/>
    </row>
    <row r="44" spans="1:14" ht="6" customHeight="1">
      <c r="A44" s="38"/>
      <c r="B44" s="80"/>
      <c r="C44" s="78"/>
      <c r="D44" s="79"/>
      <c r="E44" s="79"/>
      <c r="F44" s="79"/>
      <c r="G44" s="79"/>
      <c r="H44" s="75"/>
      <c r="I44" s="79"/>
      <c r="J44" s="75"/>
      <c r="K44" s="75"/>
      <c r="L44" s="75"/>
      <c r="M44" s="75"/>
    </row>
    <row r="45" spans="1:14" ht="16.149999999999999" customHeight="1">
      <c r="A45" s="38"/>
      <c r="B45" s="77" t="s">
        <v>12</v>
      </c>
      <c r="C45" s="78" t="s">
        <v>77</v>
      </c>
      <c r="D45" s="78"/>
      <c r="E45" s="79"/>
      <c r="F45" s="82" t="s">
        <v>82</v>
      </c>
      <c r="G45" s="114"/>
      <c r="H45" s="75"/>
      <c r="I45" s="83">
        <f>ROUND(I43*(ROUND(G45,4)),0)</f>
        <v>0</v>
      </c>
      <c r="J45" s="75"/>
      <c r="K45" s="75"/>
      <c r="L45" s="75"/>
      <c r="M45" s="75"/>
    </row>
    <row r="46" spans="1:14" ht="6" customHeight="1">
      <c r="A46" s="38"/>
      <c r="B46" s="80"/>
      <c r="C46" s="78"/>
      <c r="D46" s="79"/>
      <c r="E46" s="79"/>
      <c r="F46" s="79"/>
      <c r="G46" s="79"/>
      <c r="H46" s="75"/>
      <c r="I46" s="79"/>
      <c r="J46" s="75"/>
      <c r="K46" s="75"/>
      <c r="L46" s="75"/>
      <c r="M46" s="75"/>
    </row>
    <row r="47" spans="1:14" ht="16.149999999999999" customHeight="1">
      <c r="A47" s="38"/>
      <c r="B47" s="77" t="s">
        <v>37</v>
      </c>
      <c r="C47" s="78" t="s">
        <v>78</v>
      </c>
      <c r="D47" s="78"/>
      <c r="E47" s="79"/>
      <c r="F47" s="82" t="s">
        <v>81</v>
      </c>
      <c r="G47" s="114"/>
      <c r="H47" s="75"/>
      <c r="I47" s="83">
        <f>ROUND(I43*(ROUND(G47,4)),0)</f>
        <v>0</v>
      </c>
      <c r="J47" s="75"/>
      <c r="K47" s="75"/>
      <c r="L47" s="75"/>
      <c r="M47" s="75"/>
    </row>
    <row r="48" spans="1:14" ht="6" customHeight="1">
      <c r="A48" s="38"/>
      <c r="B48" s="80"/>
      <c r="C48" s="78"/>
      <c r="D48" s="79"/>
      <c r="E48" s="79"/>
      <c r="F48" s="171"/>
      <c r="G48" s="171"/>
      <c r="H48" s="172"/>
      <c r="I48" s="171"/>
      <c r="J48" s="75"/>
      <c r="K48" s="75"/>
      <c r="L48" s="75"/>
      <c r="M48" s="75"/>
    </row>
    <row r="49" spans="1:17" ht="6" customHeight="1">
      <c r="A49" s="38"/>
      <c r="B49" s="86"/>
      <c r="C49" s="87"/>
      <c r="D49" s="88"/>
      <c r="E49" s="88"/>
      <c r="F49" s="88"/>
      <c r="G49" s="88"/>
      <c r="H49" s="173"/>
      <c r="I49" s="88"/>
      <c r="J49" s="75"/>
      <c r="K49" s="75"/>
      <c r="L49" s="75"/>
      <c r="M49" s="75"/>
    </row>
    <row r="50" spans="1:17" ht="16.149999999999999" customHeight="1">
      <c r="A50" s="38"/>
      <c r="B50" s="77" t="s">
        <v>38</v>
      </c>
      <c r="C50" s="78" t="s">
        <v>79</v>
      </c>
      <c r="D50" s="78"/>
      <c r="E50" s="79"/>
      <c r="F50" s="79"/>
      <c r="G50" s="89"/>
      <c r="H50" s="75"/>
      <c r="I50" s="83">
        <f>SUM(I43,I45,I47)</f>
        <v>0</v>
      </c>
      <c r="J50" s="75"/>
      <c r="K50" s="75"/>
      <c r="L50" s="75"/>
      <c r="M50" s="75"/>
    </row>
    <row r="51" spans="1:17" ht="6" customHeight="1">
      <c r="A51" s="38"/>
      <c r="B51" s="80"/>
      <c r="C51" s="78"/>
      <c r="D51" s="79"/>
      <c r="E51" s="79"/>
      <c r="F51" s="79"/>
      <c r="G51" s="79"/>
      <c r="H51" s="75"/>
      <c r="I51" s="79"/>
      <c r="J51" s="75"/>
      <c r="K51" s="75"/>
      <c r="L51" s="75"/>
      <c r="M51" s="75"/>
    </row>
    <row r="52" spans="1:17" ht="16.149999999999999" customHeight="1">
      <c r="A52" s="38"/>
      <c r="B52" s="77" t="s">
        <v>39</v>
      </c>
      <c r="C52" s="78" t="s">
        <v>86</v>
      </c>
      <c r="D52" s="78"/>
      <c r="E52" s="82"/>
      <c r="F52" s="82" t="s">
        <v>87</v>
      </c>
      <c r="G52" s="114"/>
      <c r="H52" s="75"/>
      <c r="I52" s="83">
        <f>ROUND(I50*(ROUND(G52,4)),0)</f>
        <v>0</v>
      </c>
      <c r="J52" s="75"/>
      <c r="K52" s="75"/>
      <c r="L52" s="75"/>
      <c r="M52" s="75"/>
    </row>
    <row r="53" spans="1:17" ht="6" customHeight="1">
      <c r="A53" s="38"/>
      <c r="B53" s="80"/>
      <c r="C53" s="78"/>
      <c r="D53" s="79"/>
      <c r="E53" s="79"/>
      <c r="F53" s="79"/>
      <c r="G53" s="171"/>
      <c r="H53" s="172"/>
      <c r="I53" s="171"/>
      <c r="J53" s="75"/>
      <c r="K53" s="75"/>
      <c r="L53" s="75"/>
      <c r="M53" s="75"/>
    </row>
    <row r="54" spans="1:17" ht="6" customHeight="1">
      <c r="A54" s="38"/>
      <c r="B54" s="86"/>
      <c r="C54" s="87"/>
      <c r="D54" s="88"/>
      <c r="E54" s="88"/>
      <c r="F54" s="88"/>
      <c r="G54" s="88"/>
      <c r="H54" s="173"/>
      <c r="I54" s="88"/>
      <c r="J54" s="75"/>
      <c r="K54" s="75"/>
      <c r="L54" s="75"/>
      <c r="M54" s="75"/>
    </row>
    <row r="55" spans="1:17" ht="16.149999999999999" customHeight="1">
      <c r="A55" s="38"/>
      <c r="B55" s="77" t="s">
        <v>41</v>
      </c>
      <c r="C55" s="78" t="s">
        <v>80</v>
      </c>
      <c r="D55" s="78"/>
      <c r="E55" s="79"/>
      <c r="F55" s="79"/>
      <c r="G55" s="89"/>
      <c r="H55" s="75"/>
      <c r="I55" s="83">
        <f>SUM(I50+I52)</f>
        <v>0</v>
      </c>
      <c r="J55" s="75"/>
      <c r="K55" s="75"/>
      <c r="L55" s="75"/>
      <c r="M55" s="75"/>
    </row>
    <row r="56" spans="1:17" ht="6" customHeight="1">
      <c r="A56" s="38"/>
      <c r="B56" s="80"/>
      <c r="C56" s="78"/>
      <c r="D56" s="79"/>
      <c r="E56" s="79"/>
      <c r="F56" s="79"/>
      <c r="G56" s="79"/>
      <c r="H56" s="75"/>
      <c r="I56" s="79"/>
      <c r="J56" s="75"/>
      <c r="K56" s="75"/>
      <c r="L56" s="75"/>
      <c r="M56" s="75"/>
    </row>
    <row r="57" spans="1:17" ht="16.149999999999999" customHeight="1">
      <c r="A57" s="38"/>
      <c r="B57" s="77" t="s">
        <v>74</v>
      </c>
      <c r="C57" s="78" t="s">
        <v>40</v>
      </c>
      <c r="D57" s="82"/>
      <c r="E57" s="82"/>
      <c r="F57" s="82" t="s">
        <v>83</v>
      </c>
      <c r="G57" s="114"/>
      <c r="H57" s="75"/>
      <c r="I57" s="83">
        <f>ROUND(I55*(ROUND(G57,4)),0)</f>
        <v>0</v>
      </c>
      <c r="J57" s="75"/>
      <c r="K57" s="75"/>
      <c r="L57" s="75"/>
      <c r="M57" s="75"/>
    </row>
    <row r="58" spans="1:17" ht="6" customHeight="1">
      <c r="A58" s="38"/>
      <c r="B58" s="80"/>
      <c r="C58" s="78"/>
      <c r="D58" s="79"/>
      <c r="E58" s="79"/>
      <c r="F58" s="79"/>
      <c r="G58" s="171"/>
      <c r="H58" s="172"/>
      <c r="I58" s="171"/>
      <c r="J58" s="75"/>
      <c r="K58" s="75"/>
      <c r="L58" s="75"/>
      <c r="M58" s="75"/>
    </row>
    <row r="59" spans="1:17" ht="6" customHeight="1">
      <c r="A59" s="38"/>
      <c r="B59" s="86"/>
      <c r="C59" s="87"/>
      <c r="D59" s="88"/>
      <c r="E59" s="88"/>
      <c r="F59" s="88"/>
      <c r="G59" s="88"/>
      <c r="H59" s="173"/>
      <c r="I59" s="88"/>
      <c r="J59" s="75"/>
      <c r="K59" s="75"/>
      <c r="L59" s="75"/>
      <c r="M59" s="75"/>
    </row>
    <row r="60" spans="1:17" ht="16.149999999999999" customHeight="1">
      <c r="A60" s="38"/>
      <c r="B60" s="77" t="s">
        <v>75</v>
      </c>
      <c r="C60" s="78" t="s">
        <v>105</v>
      </c>
      <c r="D60" s="78"/>
      <c r="E60" s="79"/>
      <c r="F60" s="79"/>
      <c r="G60" s="89"/>
      <c r="H60" s="75"/>
      <c r="I60" s="83">
        <f>SUM(I55+I57)</f>
        <v>0</v>
      </c>
      <c r="J60" s="75"/>
      <c r="K60" s="75"/>
      <c r="L60" s="75"/>
      <c r="M60" s="75"/>
    </row>
    <row r="61" spans="1:17" ht="10.15" customHeight="1">
      <c r="A61" s="90"/>
      <c r="B61" s="91"/>
      <c r="C61" s="78"/>
      <c r="D61" s="79"/>
      <c r="E61" s="79"/>
      <c r="F61" s="79"/>
      <c r="G61" s="79"/>
      <c r="H61" s="75"/>
      <c r="I61" s="79"/>
      <c r="J61" s="75"/>
      <c r="K61" s="75"/>
      <c r="L61" s="75"/>
      <c r="M61" s="75"/>
      <c r="O61" s="38"/>
      <c r="P61" s="38"/>
      <c r="Q61" s="38"/>
    </row>
    <row r="62" spans="1:17" ht="17.100000000000001" customHeight="1">
      <c r="A62" s="90"/>
      <c r="B62" s="225" t="s">
        <v>106</v>
      </c>
      <c r="C62" s="226"/>
      <c r="D62" s="226"/>
      <c r="E62" s="226"/>
      <c r="F62" s="226"/>
      <c r="G62" s="226"/>
      <c r="H62" s="226"/>
      <c r="I62" s="226"/>
      <c r="J62" s="75"/>
      <c r="K62" s="75"/>
      <c r="L62" s="75"/>
      <c r="M62" s="75"/>
      <c r="O62" s="38"/>
      <c r="P62" s="38"/>
      <c r="Q62" s="38"/>
    </row>
    <row r="63" spans="1:17" ht="17.100000000000001" customHeight="1">
      <c r="A63" s="92"/>
      <c r="J63" s="75"/>
      <c r="K63" s="75"/>
      <c r="L63" s="75"/>
      <c r="M63" s="75"/>
      <c r="N63" s="93"/>
      <c r="O63" s="38"/>
      <c r="P63" s="38"/>
      <c r="Q63" s="38"/>
    </row>
    <row r="64" spans="1:17" ht="17.100000000000001" customHeight="1">
      <c r="A64" s="38"/>
      <c r="B64" s="227"/>
      <c r="C64" s="226"/>
      <c r="D64" s="226"/>
      <c r="E64" s="226"/>
      <c r="F64" s="226"/>
      <c r="G64" s="226"/>
      <c r="H64" s="226"/>
      <c r="I64" s="226"/>
      <c r="J64" s="75"/>
      <c r="K64" s="75"/>
      <c r="L64" s="75"/>
      <c r="M64" s="75"/>
      <c r="O64" s="38"/>
      <c r="P64" s="38"/>
      <c r="Q64" s="38"/>
    </row>
    <row r="65" spans="1:23" ht="7.15" customHeight="1">
      <c r="A65" s="38"/>
      <c r="B65" s="38"/>
      <c r="C65" s="74"/>
      <c r="D65" s="75"/>
      <c r="E65" s="75"/>
      <c r="F65" s="75"/>
      <c r="G65" s="75"/>
      <c r="H65" s="75"/>
      <c r="I65" s="75"/>
      <c r="J65" s="75"/>
      <c r="K65" s="75"/>
      <c r="L65" s="75"/>
      <c r="M65" s="75"/>
      <c r="O65" s="38"/>
      <c r="P65" s="38"/>
      <c r="Q65" s="38"/>
    </row>
    <row r="66" spans="1:23" ht="17.100000000000001" customHeight="1">
      <c r="A66" s="38"/>
      <c r="B66" s="38"/>
      <c r="C66" s="74"/>
      <c r="D66" s="75"/>
      <c r="E66" s="75"/>
      <c r="F66" s="75"/>
      <c r="G66" s="75"/>
      <c r="H66" s="75"/>
      <c r="I66" s="75"/>
      <c r="J66" s="75"/>
      <c r="K66" s="75"/>
      <c r="L66" s="75"/>
      <c r="M66" s="75"/>
      <c r="O66" s="38"/>
      <c r="P66" s="38"/>
      <c r="Q66" s="38"/>
    </row>
    <row r="67" spans="1:23" ht="7.15" customHeight="1">
      <c r="A67" s="38"/>
      <c r="B67" s="38"/>
      <c r="C67" s="74"/>
      <c r="D67" s="75"/>
      <c r="E67" s="75"/>
      <c r="F67" s="75"/>
      <c r="G67" s="75"/>
      <c r="H67" s="75"/>
      <c r="I67" s="75"/>
      <c r="J67" s="75"/>
      <c r="K67" s="75"/>
      <c r="L67" s="75"/>
      <c r="M67" s="75"/>
      <c r="O67" s="38"/>
      <c r="P67" s="38"/>
      <c r="Q67" s="38"/>
    </row>
    <row r="68" spans="1:23" ht="16.149999999999999" customHeight="1">
      <c r="A68" s="38"/>
      <c r="B68" s="38"/>
      <c r="C68" s="74"/>
      <c r="D68" s="75"/>
      <c r="E68" s="75"/>
      <c r="F68" s="75"/>
      <c r="G68" s="75"/>
      <c r="H68" s="75"/>
      <c r="I68" s="75"/>
      <c r="J68" s="75"/>
      <c r="K68" s="75"/>
      <c r="L68" s="75"/>
      <c r="M68" s="75"/>
      <c r="O68" s="38"/>
      <c r="P68" s="38"/>
      <c r="Q68" s="38"/>
    </row>
    <row r="69" spans="1:23" ht="17.100000000000001" customHeight="1">
      <c r="A69" s="38"/>
      <c r="B69" s="38"/>
      <c r="C69" s="74"/>
      <c r="D69" s="75"/>
      <c r="E69" s="75"/>
      <c r="F69" s="75"/>
      <c r="G69" s="75"/>
      <c r="H69" s="75"/>
      <c r="I69" s="75"/>
      <c r="J69" s="75"/>
      <c r="K69" s="75"/>
      <c r="L69" s="75"/>
      <c r="M69" s="75"/>
      <c r="O69" s="38"/>
      <c r="P69" s="38"/>
      <c r="Q69" s="38"/>
    </row>
    <row r="70" spans="1:23" ht="13.15" customHeight="1">
      <c r="A70" s="38"/>
      <c r="B70" s="38"/>
      <c r="C70" s="74"/>
      <c r="D70" s="75"/>
      <c r="E70" s="75"/>
      <c r="F70" s="75"/>
      <c r="G70" s="75"/>
      <c r="H70" s="75"/>
      <c r="I70" s="75"/>
      <c r="J70" s="75"/>
      <c r="K70" s="75"/>
      <c r="L70" s="75"/>
      <c r="M70" s="75"/>
      <c r="O70" s="38"/>
      <c r="P70" s="38"/>
      <c r="Q70" s="38"/>
    </row>
    <row r="71" spans="1:23" ht="17.100000000000001" customHeight="1">
      <c r="A71" s="38"/>
      <c r="B71" s="38"/>
      <c r="C71" s="74"/>
      <c r="D71" s="75"/>
      <c r="E71" s="75"/>
      <c r="F71" s="75"/>
      <c r="G71" s="75"/>
      <c r="H71" s="75"/>
      <c r="I71" s="75"/>
      <c r="J71" s="75"/>
      <c r="K71" s="75"/>
      <c r="L71" s="75"/>
      <c r="M71" s="75"/>
      <c r="O71" s="38"/>
      <c r="P71" s="38"/>
      <c r="Q71" s="38"/>
    </row>
    <row r="72" spans="1:23" ht="17.100000000000001" customHeight="1">
      <c r="A72" s="38"/>
      <c r="B72" s="38"/>
      <c r="C72" s="74"/>
      <c r="D72" s="75"/>
      <c r="E72" s="75"/>
      <c r="F72" s="75"/>
      <c r="G72" s="75"/>
      <c r="H72" s="75"/>
      <c r="I72" s="75"/>
      <c r="J72" s="75"/>
      <c r="K72" s="75"/>
      <c r="L72" s="75"/>
      <c r="M72" s="75"/>
      <c r="O72" s="38"/>
      <c r="P72" s="38"/>
      <c r="Q72" s="38"/>
    </row>
    <row r="73" spans="1:23" ht="7.15" customHeight="1">
      <c r="A73" s="38"/>
      <c r="B73" s="38"/>
      <c r="C73" s="74"/>
      <c r="D73" s="75"/>
      <c r="E73" s="75"/>
      <c r="F73" s="75"/>
      <c r="G73" s="75"/>
      <c r="H73" s="75"/>
      <c r="I73" s="75"/>
      <c r="J73" s="75"/>
      <c r="K73" s="75"/>
      <c r="L73" s="75"/>
      <c r="M73" s="75"/>
      <c r="O73" s="38"/>
      <c r="P73" s="38"/>
      <c r="Q73" s="38"/>
    </row>
    <row r="74" spans="1:23" ht="13.15" customHeight="1">
      <c r="A74" s="38"/>
      <c r="B74" s="38"/>
      <c r="C74" s="74"/>
      <c r="D74" s="75"/>
      <c r="E74" s="75"/>
      <c r="F74" s="75"/>
      <c r="G74" s="75"/>
      <c r="H74" s="75"/>
      <c r="I74" s="75"/>
      <c r="J74" s="75"/>
      <c r="K74" s="75"/>
      <c r="L74" s="75"/>
      <c r="M74" s="75"/>
      <c r="O74" s="38"/>
      <c r="P74" s="38"/>
      <c r="Q74" s="38"/>
    </row>
    <row r="75" spans="1:23" ht="13.15" customHeight="1">
      <c r="A75" s="38"/>
      <c r="B75" s="38"/>
      <c r="C75" s="74"/>
      <c r="D75" s="75"/>
      <c r="E75" s="75"/>
      <c r="F75" s="75"/>
      <c r="G75" s="75"/>
      <c r="H75" s="75"/>
      <c r="I75" s="75"/>
      <c r="J75" s="75"/>
      <c r="K75" s="75"/>
      <c r="L75" s="75"/>
      <c r="M75" s="75"/>
      <c r="O75" s="38"/>
      <c r="P75" s="38"/>
      <c r="Q75" s="38"/>
    </row>
    <row r="76" spans="1:23" ht="17.100000000000001" customHeight="1">
      <c r="A76" s="38"/>
      <c r="B76" s="38"/>
      <c r="C76" s="74"/>
      <c r="D76" s="75"/>
      <c r="E76" s="75"/>
      <c r="F76" s="75"/>
      <c r="G76" s="75"/>
      <c r="H76" s="75"/>
      <c r="I76" s="75"/>
      <c r="J76" s="75"/>
      <c r="K76" s="75"/>
      <c r="L76" s="75"/>
      <c r="M76" s="75"/>
      <c r="O76" s="38"/>
      <c r="P76" s="38"/>
      <c r="Q76" s="38"/>
    </row>
    <row r="77" spans="1:23" ht="7.15" customHeight="1">
      <c r="A77" s="38"/>
      <c r="B77" s="38"/>
      <c r="C77" s="74"/>
      <c r="D77" s="75"/>
      <c r="E77" s="75"/>
      <c r="F77" s="75"/>
      <c r="G77" s="75"/>
      <c r="H77" s="75"/>
      <c r="I77" s="75"/>
      <c r="J77" s="75"/>
      <c r="K77" s="75"/>
      <c r="L77" s="75"/>
      <c r="M77" s="75"/>
      <c r="O77" s="38"/>
      <c r="P77" s="38"/>
      <c r="Q77" s="38"/>
    </row>
    <row r="78" spans="1:23" ht="16.149999999999999" customHeight="1">
      <c r="A78" s="38"/>
      <c r="B78" s="38"/>
      <c r="C78" s="74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38"/>
      <c r="O78" s="38"/>
      <c r="P78" s="38"/>
      <c r="Q78" s="38"/>
      <c r="R78" s="94"/>
    </row>
    <row r="79" spans="1:23" ht="17.100000000000001" customHeight="1">
      <c r="A79" s="38"/>
      <c r="B79" s="38"/>
      <c r="C79" s="74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38"/>
      <c r="O79" s="38"/>
      <c r="P79" s="38"/>
      <c r="Q79" s="38"/>
      <c r="W79" s="38"/>
    </row>
    <row r="80" spans="1:23" ht="7.15" customHeight="1">
      <c r="A80" s="38"/>
      <c r="B80" s="38"/>
      <c r="C80" s="74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38"/>
      <c r="O80" s="38"/>
      <c r="P80" s="38"/>
      <c r="Q80" s="38"/>
      <c r="R80" s="94"/>
    </row>
    <row r="81" spans="1:17" ht="13.15" customHeight="1">
      <c r="A81" s="38"/>
      <c r="B81" s="38"/>
      <c r="C81" s="74"/>
      <c r="D81" s="75"/>
      <c r="E81" s="75"/>
      <c r="F81" s="75"/>
      <c r="G81" s="75"/>
      <c r="H81" s="75"/>
      <c r="I81" s="75"/>
      <c r="J81" s="75"/>
      <c r="K81" s="75"/>
      <c r="L81" s="75"/>
      <c r="M81" s="75"/>
      <c r="O81" s="38"/>
      <c r="P81" s="38"/>
      <c r="Q81" s="38"/>
    </row>
    <row r="82" spans="1:17" ht="17.100000000000001" customHeight="1">
      <c r="A82" s="38"/>
      <c r="B82" s="38"/>
      <c r="C82" s="74"/>
      <c r="D82" s="75"/>
      <c r="E82" s="75"/>
      <c r="F82" s="75"/>
      <c r="G82" s="75"/>
      <c r="H82" s="75"/>
      <c r="I82" s="75"/>
      <c r="J82" s="75"/>
      <c r="K82" s="75"/>
      <c r="L82" s="75"/>
      <c r="M82" s="75"/>
      <c r="O82" s="38"/>
      <c r="P82" s="38"/>
      <c r="Q82" s="38"/>
    </row>
    <row r="83" spans="1:17" ht="7.15" customHeight="1">
      <c r="A83" s="38"/>
      <c r="B83" s="38"/>
      <c r="C83" s="74"/>
      <c r="D83" s="75"/>
      <c r="E83" s="75"/>
      <c r="F83" s="75"/>
      <c r="G83" s="75"/>
      <c r="H83" s="75"/>
      <c r="I83" s="75"/>
      <c r="J83" s="75"/>
      <c r="K83" s="75"/>
      <c r="L83" s="75"/>
      <c r="M83" s="75"/>
      <c r="O83" s="38"/>
      <c r="P83" s="38"/>
      <c r="Q83" s="38"/>
    </row>
    <row r="84" spans="1:17" ht="17.100000000000001" customHeight="1">
      <c r="A84" s="38"/>
      <c r="B84" s="38"/>
      <c r="C84" s="74"/>
      <c r="D84" s="75"/>
      <c r="E84" s="75"/>
      <c r="F84" s="75"/>
      <c r="G84" s="75"/>
      <c r="H84" s="75"/>
      <c r="I84" s="75"/>
      <c r="J84" s="75"/>
      <c r="K84" s="75"/>
      <c r="L84" s="75"/>
      <c r="M84" s="75"/>
      <c r="O84" s="38"/>
      <c r="P84" s="38"/>
      <c r="Q84" s="38"/>
    </row>
    <row r="85" spans="1:17" ht="7.15" customHeight="1">
      <c r="A85" s="38"/>
      <c r="B85" s="38"/>
      <c r="C85" s="74"/>
      <c r="D85" s="75"/>
      <c r="E85" s="75"/>
      <c r="F85" s="75"/>
      <c r="G85" s="75"/>
      <c r="H85" s="75"/>
      <c r="I85" s="75"/>
      <c r="J85" s="75"/>
      <c r="K85" s="75"/>
      <c r="L85" s="75"/>
      <c r="M85" s="75"/>
      <c r="O85" s="38"/>
      <c r="P85" s="38"/>
      <c r="Q85" s="38"/>
    </row>
    <row r="86" spans="1:17" ht="13.15" customHeight="1">
      <c r="A86" s="38"/>
      <c r="B86" s="38"/>
      <c r="C86" s="74"/>
      <c r="D86" s="75"/>
      <c r="E86" s="75"/>
      <c r="F86" s="75"/>
      <c r="G86" s="75"/>
      <c r="H86" s="75"/>
      <c r="I86" s="75"/>
      <c r="J86" s="75"/>
      <c r="K86" s="75"/>
      <c r="L86" s="75"/>
      <c r="M86" s="75"/>
      <c r="O86" s="38"/>
      <c r="P86" s="38"/>
      <c r="Q86" s="38"/>
    </row>
    <row r="87" spans="1:17" ht="17.100000000000001" customHeight="1">
      <c r="A87" s="90"/>
      <c r="B87" s="90"/>
      <c r="C87" s="74"/>
      <c r="D87" s="75"/>
      <c r="E87" s="75"/>
      <c r="F87" s="75"/>
      <c r="G87" s="75"/>
      <c r="H87" s="75"/>
      <c r="I87" s="75"/>
      <c r="J87" s="75"/>
      <c r="K87" s="75"/>
      <c r="L87" s="75"/>
      <c r="M87" s="75"/>
      <c r="O87" s="38"/>
      <c r="P87" s="38"/>
      <c r="Q87" s="38"/>
    </row>
    <row r="88" spans="1:17" ht="7.15" customHeight="1">
      <c r="A88" s="90"/>
      <c r="B88" s="90"/>
      <c r="C88" s="74"/>
      <c r="D88" s="75"/>
      <c r="E88" s="75"/>
      <c r="F88" s="75"/>
      <c r="G88" s="75"/>
      <c r="H88" s="75"/>
      <c r="I88" s="75"/>
      <c r="J88" s="75"/>
      <c r="K88" s="75"/>
      <c r="L88" s="75"/>
      <c r="M88" s="75"/>
      <c r="O88" s="38"/>
      <c r="P88" s="38"/>
      <c r="Q88" s="38"/>
    </row>
    <row r="89" spans="1:17" ht="23.45" customHeight="1">
      <c r="A89" s="90"/>
      <c r="B89" s="90"/>
      <c r="C89" s="74"/>
      <c r="D89" s="75"/>
      <c r="E89" s="75"/>
      <c r="F89" s="75"/>
      <c r="G89" s="75"/>
      <c r="H89" s="75"/>
      <c r="I89" s="75"/>
      <c r="J89" s="75"/>
      <c r="K89" s="75"/>
      <c r="L89" s="75"/>
      <c r="M89" s="75"/>
      <c r="O89" s="38"/>
      <c r="P89" s="38"/>
      <c r="Q89" s="38"/>
    </row>
    <row r="90" spans="1:17" ht="17.100000000000001" customHeight="1">
      <c r="A90" s="90"/>
      <c r="B90" s="90"/>
      <c r="C90" s="74"/>
      <c r="D90" s="75"/>
      <c r="E90" s="75"/>
      <c r="F90" s="75"/>
      <c r="G90" s="75"/>
      <c r="H90" s="75"/>
      <c r="I90" s="75"/>
      <c r="J90" s="75"/>
      <c r="K90" s="75"/>
      <c r="L90" s="75"/>
      <c r="M90" s="75"/>
      <c r="O90" s="38"/>
      <c r="P90" s="38"/>
      <c r="Q90" s="38"/>
    </row>
    <row r="91" spans="1:17" ht="7.15" customHeight="1">
      <c r="A91" s="90"/>
      <c r="B91" s="90"/>
      <c r="C91" s="74"/>
      <c r="D91" s="75"/>
      <c r="E91" s="75"/>
      <c r="F91" s="75"/>
      <c r="G91" s="75"/>
      <c r="H91" s="75"/>
      <c r="I91" s="75"/>
      <c r="J91" s="75"/>
      <c r="K91" s="75"/>
      <c r="L91" s="75"/>
      <c r="M91" s="75"/>
      <c r="O91" s="38"/>
      <c r="P91" s="38"/>
      <c r="Q91" s="38"/>
    </row>
    <row r="92" spans="1:17" ht="17.100000000000001" customHeight="1">
      <c r="A92" s="90"/>
      <c r="B92" s="90"/>
      <c r="C92" s="74"/>
      <c r="D92" s="75"/>
      <c r="E92" s="75"/>
      <c r="F92" s="75"/>
      <c r="G92" s="75"/>
      <c r="H92" s="75"/>
      <c r="I92" s="75"/>
      <c r="J92" s="75"/>
      <c r="K92" s="75"/>
      <c r="L92" s="75"/>
      <c r="M92" s="75"/>
      <c r="O92" s="38"/>
      <c r="P92" s="38"/>
      <c r="Q92" s="38"/>
    </row>
    <row r="93" spans="1:17" ht="17.100000000000001" customHeight="1">
      <c r="A93" s="90"/>
      <c r="B93" s="90"/>
      <c r="C93" s="74"/>
      <c r="D93" s="75"/>
      <c r="E93" s="75"/>
      <c r="F93" s="75"/>
      <c r="G93" s="75"/>
      <c r="H93" s="75"/>
      <c r="I93" s="75"/>
      <c r="J93" s="75"/>
      <c r="K93" s="75"/>
      <c r="L93" s="75"/>
      <c r="M93" s="75"/>
      <c r="O93" s="38"/>
      <c r="P93" s="38"/>
      <c r="Q93" s="38"/>
    </row>
    <row r="94" spans="1:17" ht="7.15" customHeight="1">
      <c r="A94" s="38"/>
      <c r="B94" s="38"/>
      <c r="C94" s="74"/>
      <c r="D94" s="75"/>
      <c r="E94" s="75"/>
      <c r="F94" s="75"/>
      <c r="G94" s="75"/>
      <c r="H94" s="75"/>
      <c r="I94" s="75"/>
      <c r="J94" s="75"/>
      <c r="K94" s="75"/>
      <c r="L94" s="75"/>
      <c r="M94" s="75"/>
    </row>
    <row r="95" spans="1:17" ht="17.100000000000001" customHeight="1">
      <c r="A95" s="38"/>
      <c r="B95" s="38"/>
      <c r="C95" s="74"/>
      <c r="D95" s="75"/>
      <c r="E95" s="75"/>
      <c r="F95" s="75"/>
      <c r="G95" s="75"/>
      <c r="H95" s="75"/>
      <c r="I95" s="75"/>
      <c r="J95" s="75"/>
      <c r="K95" s="75"/>
      <c r="L95" s="75"/>
      <c r="M95" s="75"/>
    </row>
    <row r="96" spans="1:17" ht="10.15" customHeight="1">
      <c r="A96" s="38"/>
      <c r="B96" s="38"/>
      <c r="C96" s="74"/>
      <c r="D96" s="75"/>
      <c r="E96" s="75"/>
      <c r="F96" s="75"/>
      <c r="G96" s="75"/>
      <c r="H96" s="75"/>
      <c r="I96" s="75"/>
      <c r="J96" s="75"/>
      <c r="K96" s="75"/>
      <c r="L96" s="75"/>
      <c r="M96" s="75"/>
    </row>
    <row r="97" spans="1:14" ht="17.100000000000001" customHeight="1">
      <c r="A97" s="38"/>
      <c r="B97" s="38"/>
      <c r="C97" s="38"/>
      <c r="D97" s="38"/>
      <c r="E97" s="38"/>
      <c r="F97" s="38"/>
      <c r="G97" s="38"/>
      <c r="H97" s="75"/>
      <c r="I97" s="38"/>
      <c r="J97" s="38"/>
      <c r="K97" s="38"/>
      <c r="L97" s="38"/>
      <c r="M97" s="38"/>
    </row>
    <row r="98" spans="1:14" ht="17.100000000000001" customHeight="1">
      <c r="A98" s="38"/>
      <c r="B98" s="38"/>
      <c r="C98" s="38"/>
      <c r="D98" s="38"/>
      <c r="E98" s="38"/>
      <c r="F98" s="38"/>
      <c r="G98" s="38"/>
      <c r="H98" s="75"/>
      <c r="I98" s="38"/>
      <c r="J98" s="38"/>
      <c r="K98" s="38"/>
      <c r="L98" s="38"/>
      <c r="M98" s="38"/>
      <c r="N98" s="95"/>
    </row>
    <row r="99" spans="1:14" ht="17.100000000000001" customHeight="1">
      <c r="A99" s="38"/>
      <c r="B99" s="38"/>
      <c r="C99" s="38"/>
      <c r="D99" s="38"/>
      <c r="E99" s="38"/>
      <c r="F99" s="38"/>
      <c r="G99" s="38"/>
      <c r="H99" s="75"/>
      <c r="I99" s="38"/>
      <c r="J99" s="38"/>
      <c r="K99" s="38"/>
      <c r="L99" s="38"/>
      <c r="M99" s="38"/>
    </row>
    <row r="100" spans="1:14" ht="17.100000000000001" customHeight="1">
      <c r="A100" s="38"/>
      <c r="B100" s="38"/>
      <c r="C100" s="38"/>
      <c r="D100" s="38"/>
      <c r="E100" s="38"/>
      <c r="F100" s="38"/>
      <c r="G100" s="38"/>
      <c r="H100" s="75"/>
      <c r="I100" s="38"/>
      <c r="J100" s="38"/>
      <c r="K100" s="38"/>
      <c r="L100" s="38"/>
      <c r="M100" s="38"/>
    </row>
    <row r="101" spans="1:14" s="38" customFormat="1">
      <c r="H101" s="75"/>
    </row>
    <row r="102" spans="1:14">
      <c r="H102" s="75"/>
    </row>
    <row r="103" spans="1:14">
      <c r="H103" s="75"/>
    </row>
    <row r="104" spans="1:14">
      <c r="H104" s="75"/>
    </row>
    <row r="105" spans="1:14">
      <c r="H105" s="75"/>
    </row>
    <row r="106" spans="1:14">
      <c r="H106" s="75"/>
    </row>
    <row r="107" spans="1:14">
      <c r="H107" s="75"/>
    </row>
    <row r="108" spans="1:14">
      <c r="H108" s="75"/>
    </row>
    <row r="109" spans="1:14">
      <c r="H109" s="75"/>
    </row>
    <row r="110" spans="1:14">
      <c r="H110" s="75"/>
    </row>
    <row r="111" spans="1:14">
      <c r="H111" s="75"/>
    </row>
    <row r="112" spans="1:14">
      <c r="H112" s="75"/>
    </row>
    <row r="113" spans="8:8">
      <c r="H113" s="75"/>
    </row>
    <row r="114" spans="8:8">
      <c r="H114" s="75"/>
    </row>
    <row r="115" spans="8:8">
      <c r="H115" s="75"/>
    </row>
    <row r="116" spans="8:8">
      <c r="H116" s="75"/>
    </row>
    <row r="117" spans="8:8">
      <c r="H117" s="75"/>
    </row>
    <row r="118" spans="8:8">
      <c r="H118" s="75"/>
    </row>
    <row r="119" spans="8:8">
      <c r="H119" s="75"/>
    </row>
    <row r="120" spans="8:8">
      <c r="H120" s="75"/>
    </row>
    <row r="121" spans="8:8">
      <c r="H121" s="75"/>
    </row>
    <row r="122" spans="8:8">
      <c r="H122" s="75"/>
    </row>
    <row r="123" spans="8:8">
      <c r="H123" s="75"/>
    </row>
    <row r="124" spans="8:8">
      <c r="H124" s="75"/>
    </row>
    <row r="125" spans="8:8">
      <c r="H125" s="75"/>
    </row>
    <row r="126" spans="8:8">
      <c r="H126" s="75"/>
    </row>
    <row r="127" spans="8:8">
      <c r="H127" s="75"/>
    </row>
    <row r="128" spans="8:8">
      <c r="H128" s="75"/>
    </row>
    <row r="129" spans="8:8">
      <c r="H129" s="75"/>
    </row>
    <row r="130" spans="8:8">
      <c r="H130" s="75"/>
    </row>
    <row r="131" spans="8:8">
      <c r="H131" s="75"/>
    </row>
    <row r="132" spans="8:8">
      <c r="H132" s="75"/>
    </row>
    <row r="133" spans="8:8">
      <c r="H133" s="75"/>
    </row>
    <row r="134" spans="8:8">
      <c r="H134" s="75"/>
    </row>
    <row r="135" spans="8:8">
      <c r="H135" s="75"/>
    </row>
    <row r="136" spans="8:8">
      <c r="H136" s="75"/>
    </row>
    <row r="137" spans="8:8">
      <c r="H137" s="75"/>
    </row>
    <row r="138" spans="8:8">
      <c r="H138" s="75"/>
    </row>
    <row r="139" spans="8:8">
      <c r="H139" s="75"/>
    </row>
    <row r="140" spans="8:8">
      <c r="H140" s="75"/>
    </row>
    <row r="141" spans="8:8">
      <c r="H141" s="75"/>
    </row>
    <row r="142" spans="8:8">
      <c r="H142" s="75"/>
    </row>
    <row r="143" spans="8:8">
      <c r="H143" s="75"/>
    </row>
    <row r="144" spans="8:8">
      <c r="H144" s="75"/>
    </row>
    <row r="145" spans="8:8">
      <c r="H145" s="75"/>
    </row>
    <row r="146" spans="8:8">
      <c r="H146" s="75"/>
    </row>
    <row r="147" spans="8:8">
      <c r="H147" s="75"/>
    </row>
    <row r="148" spans="8:8">
      <c r="H148" s="75"/>
    </row>
    <row r="149" spans="8:8">
      <c r="H149" s="75"/>
    </row>
    <row r="150" spans="8:8">
      <c r="H150" s="75"/>
    </row>
    <row r="151" spans="8:8">
      <c r="H151" s="75"/>
    </row>
    <row r="152" spans="8:8">
      <c r="H152" s="75"/>
    </row>
    <row r="153" spans="8:8">
      <c r="H153" s="75"/>
    </row>
    <row r="154" spans="8:8">
      <c r="H154" s="75"/>
    </row>
    <row r="155" spans="8:8">
      <c r="H155" s="75"/>
    </row>
    <row r="156" spans="8:8">
      <c r="H156" s="75"/>
    </row>
    <row r="157" spans="8:8">
      <c r="H157" s="75"/>
    </row>
    <row r="158" spans="8:8">
      <c r="H158" s="75"/>
    </row>
    <row r="159" spans="8:8">
      <c r="H159" s="75"/>
    </row>
    <row r="160" spans="8:8">
      <c r="H160" s="75"/>
    </row>
    <row r="161" spans="8:8">
      <c r="H161" s="75"/>
    </row>
    <row r="162" spans="8:8">
      <c r="H162" s="75"/>
    </row>
    <row r="163" spans="8:8">
      <c r="H163" s="75"/>
    </row>
    <row r="164" spans="8:8">
      <c r="H164" s="75"/>
    </row>
    <row r="165" spans="8:8">
      <c r="H165" s="75"/>
    </row>
    <row r="166" spans="8:8">
      <c r="H166" s="75"/>
    </row>
    <row r="167" spans="8:8">
      <c r="H167" s="75"/>
    </row>
    <row r="168" spans="8:8">
      <c r="H168" s="75"/>
    </row>
    <row r="169" spans="8:8">
      <c r="H169" s="75"/>
    </row>
    <row r="170" spans="8:8">
      <c r="H170" s="75"/>
    </row>
    <row r="171" spans="8:8">
      <c r="H171" s="75"/>
    </row>
    <row r="172" spans="8:8">
      <c r="H172" s="75"/>
    </row>
    <row r="173" spans="8:8">
      <c r="H173" s="75"/>
    </row>
    <row r="174" spans="8:8">
      <c r="H174" s="75"/>
    </row>
    <row r="175" spans="8:8">
      <c r="H175" s="75"/>
    </row>
    <row r="176" spans="8:8">
      <c r="H176" s="75"/>
    </row>
    <row r="177" spans="8:8">
      <c r="H177" s="75"/>
    </row>
    <row r="178" spans="8:8">
      <c r="H178" s="75"/>
    </row>
    <row r="179" spans="8:8">
      <c r="H179" s="75"/>
    </row>
    <row r="180" spans="8:8">
      <c r="H180" s="75"/>
    </row>
    <row r="181" spans="8:8">
      <c r="H181" s="75"/>
    </row>
    <row r="182" spans="8:8">
      <c r="H182" s="75"/>
    </row>
    <row r="183" spans="8:8">
      <c r="H183" s="75"/>
    </row>
    <row r="184" spans="8:8">
      <c r="H184" s="75"/>
    </row>
    <row r="185" spans="8:8">
      <c r="H185" s="75"/>
    </row>
    <row r="186" spans="8:8">
      <c r="H186" s="75"/>
    </row>
    <row r="187" spans="8:8">
      <c r="H187" s="75"/>
    </row>
    <row r="188" spans="8:8">
      <c r="H188" s="75"/>
    </row>
    <row r="189" spans="8:8">
      <c r="H189" s="75"/>
    </row>
    <row r="190" spans="8:8">
      <c r="H190" s="75"/>
    </row>
    <row r="191" spans="8:8">
      <c r="H191" s="75"/>
    </row>
    <row r="192" spans="8:8">
      <c r="H192" s="75"/>
    </row>
    <row r="193" spans="8:8">
      <c r="H193" s="75"/>
    </row>
    <row r="194" spans="8:8">
      <c r="H194" s="75"/>
    </row>
    <row r="195" spans="8:8">
      <c r="H195" s="75"/>
    </row>
    <row r="196" spans="8:8">
      <c r="H196" s="75"/>
    </row>
    <row r="197" spans="8:8">
      <c r="H197" s="75"/>
    </row>
    <row r="198" spans="8:8">
      <c r="H198" s="75"/>
    </row>
    <row r="199" spans="8:8">
      <c r="H199" s="75"/>
    </row>
    <row r="200" spans="8:8">
      <c r="H200" s="75"/>
    </row>
    <row r="201" spans="8:8">
      <c r="H201" s="75"/>
    </row>
    <row r="202" spans="8:8">
      <c r="H202" s="75"/>
    </row>
    <row r="203" spans="8:8">
      <c r="H203" s="75"/>
    </row>
    <row r="204" spans="8:8">
      <c r="H204" s="75"/>
    </row>
    <row r="205" spans="8:8">
      <c r="H205" s="75"/>
    </row>
    <row r="206" spans="8:8">
      <c r="H206" s="75"/>
    </row>
    <row r="207" spans="8:8">
      <c r="H207" s="75"/>
    </row>
    <row r="208" spans="8:8">
      <c r="H208" s="75"/>
    </row>
    <row r="209" spans="8:8">
      <c r="H209" s="75"/>
    </row>
    <row r="210" spans="8:8">
      <c r="H210" s="75"/>
    </row>
    <row r="211" spans="8:8">
      <c r="H211" s="75"/>
    </row>
    <row r="212" spans="8:8">
      <c r="H212" s="75"/>
    </row>
    <row r="213" spans="8:8">
      <c r="H213" s="75"/>
    </row>
    <row r="214" spans="8:8">
      <c r="H214" s="75"/>
    </row>
    <row r="215" spans="8:8">
      <c r="H215" s="75"/>
    </row>
    <row r="216" spans="8:8">
      <c r="H216" s="75"/>
    </row>
    <row r="217" spans="8:8">
      <c r="H217" s="75"/>
    </row>
    <row r="218" spans="8:8">
      <c r="H218" s="75"/>
    </row>
    <row r="219" spans="8:8">
      <c r="H219" s="75"/>
    </row>
    <row r="220" spans="8:8">
      <c r="H220" s="75"/>
    </row>
    <row r="221" spans="8:8">
      <c r="H221" s="75"/>
    </row>
    <row r="222" spans="8:8">
      <c r="H222" s="75"/>
    </row>
    <row r="223" spans="8:8">
      <c r="H223" s="75"/>
    </row>
    <row r="224" spans="8:8">
      <c r="H224" s="75"/>
    </row>
    <row r="225" spans="8:8">
      <c r="H225" s="75"/>
    </row>
    <row r="226" spans="8:8">
      <c r="H226" s="75"/>
    </row>
    <row r="227" spans="8:8">
      <c r="H227" s="75"/>
    </row>
    <row r="228" spans="8:8">
      <c r="H228" s="75"/>
    </row>
    <row r="229" spans="8:8">
      <c r="H229" s="75"/>
    </row>
    <row r="230" spans="8:8">
      <c r="H230" s="75"/>
    </row>
    <row r="231" spans="8:8">
      <c r="H231" s="75"/>
    </row>
    <row r="232" spans="8:8">
      <c r="H232" s="75"/>
    </row>
    <row r="233" spans="8:8">
      <c r="H233" s="75"/>
    </row>
    <row r="234" spans="8:8">
      <c r="H234" s="75"/>
    </row>
    <row r="235" spans="8:8">
      <c r="H235" s="75"/>
    </row>
    <row r="236" spans="8:8">
      <c r="H236" s="75"/>
    </row>
    <row r="237" spans="8:8">
      <c r="H237" s="75"/>
    </row>
    <row r="238" spans="8:8">
      <c r="H238" s="75"/>
    </row>
    <row r="239" spans="8:8">
      <c r="H239" s="75"/>
    </row>
    <row r="240" spans="8:8">
      <c r="H240" s="75"/>
    </row>
    <row r="241" spans="8:8">
      <c r="H241" s="75"/>
    </row>
    <row r="242" spans="8:8">
      <c r="H242" s="75"/>
    </row>
    <row r="243" spans="8:8">
      <c r="H243" s="75"/>
    </row>
    <row r="244" spans="8:8">
      <c r="H244" s="75"/>
    </row>
    <row r="245" spans="8:8">
      <c r="H245" s="75"/>
    </row>
    <row r="246" spans="8:8">
      <c r="H246" s="75"/>
    </row>
    <row r="247" spans="8:8">
      <c r="H247" s="75"/>
    </row>
    <row r="248" spans="8:8">
      <c r="H248" s="75"/>
    </row>
    <row r="249" spans="8:8">
      <c r="H249" s="75"/>
    </row>
    <row r="250" spans="8:8">
      <c r="H250" s="75"/>
    </row>
    <row r="251" spans="8:8">
      <c r="H251" s="75"/>
    </row>
    <row r="252" spans="8:8">
      <c r="H252" s="75"/>
    </row>
    <row r="253" spans="8:8">
      <c r="H253" s="75"/>
    </row>
    <row r="254" spans="8:8">
      <c r="H254" s="75"/>
    </row>
    <row r="255" spans="8:8">
      <c r="H255" s="75"/>
    </row>
    <row r="256" spans="8:8">
      <c r="H256" s="75"/>
    </row>
    <row r="257" spans="8:8">
      <c r="H257" s="75"/>
    </row>
    <row r="258" spans="8:8">
      <c r="H258" s="75"/>
    </row>
    <row r="259" spans="8:8">
      <c r="H259" s="75"/>
    </row>
    <row r="260" spans="8:8">
      <c r="H260" s="75"/>
    </row>
    <row r="261" spans="8:8">
      <c r="H261" s="75"/>
    </row>
    <row r="262" spans="8:8">
      <c r="H262" s="75"/>
    </row>
    <row r="263" spans="8:8">
      <c r="H263" s="75"/>
    </row>
    <row r="264" spans="8:8">
      <c r="H264" s="75"/>
    </row>
    <row r="265" spans="8:8">
      <c r="H265" s="75"/>
    </row>
    <row r="266" spans="8:8">
      <c r="H266" s="75"/>
    </row>
    <row r="267" spans="8:8">
      <c r="H267" s="75"/>
    </row>
    <row r="268" spans="8:8">
      <c r="H268" s="75"/>
    </row>
    <row r="269" spans="8:8">
      <c r="H269" s="75"/>
    </row>
    <row r="270" spans="8:8">
      <c r="H270" s="75"/>
    </row>
    <row r="271" spans="8:8">
      <c r="H271" s="75"/>
    </row>
    <row r="272" spans="8:8">
      <c r="H272" s="75"/>
    </row>
    <row r="273" spans="8:8">
      <c r="H273" s="75"/>
    </row>
    <row r="274" spans="8:8">
      <c r="H274" s="75"/>
    </row>
    <row r="275" spans="8:8">
      <c r="H275" s="75"/>
    </row>
    <row r="276" spans="8:8">
      <c r="H276" s="75"/>
    </row>
    <row r="277" spans="8:8">
      <c r="H277" s="75"/>
    </row>
    <row r="278" spans="8:8">
      <c r="H278" s="75"/>
    </row>
    <row r="279" spans="8:8">
      <c r="H279" s="75"/>
    </row>
    <row r="280" spans="8:8">
      <c r="H280" s="75"/>
    </row>
    <row r="281" spans="8:8">
      <c r="H281" s="75"/>
    </row>
    <row r="282" spans="8:8">
      <c r="H282" s="75"/>
    </row>
    <row r="283" spans="8:8">
      <c r="H283" s="75"/>
    </row>
    <row r="284" spans="8:8">
      <c r="H284" s="75"/>
    </row>
    <row r="285" spans="8:8">
      <c r="H285" s="75"/>
    </row>
    <row r="286" spans="8:8">
      <c r="H286" s="75"/>
    </row>
    <row r="287" spans="8:8">
      <c r="H287" s="75"/>
    </row>
    <row r="288" spans="8:8">
      <c r="H288" s="75"/>
    </row>
    <row r="289" spans="8:8">
      <c r="H289" s="75"/>
    </row>
    <row r="290" spans="8:8">
      <c r="H290" s="75"/>
    </row>
    <row r="291" spans="8:8">
      <c r="H291" s="75"/>
    </row>
    <row r="292" spans="8:8">
      <c r="H292" s="75"/>
    </row>
    <row r="293" spans="8:8">
      <c r="H293" s="75"/>
    </row>
    <row r="294" spans="8:8">
      <c r="H294" s="75"/>
    </row>
    <row r="295" spans="8:8">
      <c r="H295" s="75"/>
    </row>
    <row r="296" spans="8:8">
      <c r="H296" s="75"/>
    </row>
    <row r="297" spans="8:8">
      <c r="H297" s="75"/>
    </row>
    <row r="298" spans="8:8">
      <c r="H298" s="75"/>
    </row>
    <row r="299" spans="8:8">
      <c r="H299" s="75"/>
    </row>
    <row r="300" spans="8:8">
      <c r="H300" s="75"/>
    </row>
    <row r="301" spans="8:8">
      <c r="H301" s="75"/>
    </row>
    <row r="302" spans="8:8">
      <c r="H302" s="75"/>
    </row>
    <row r="303" spans="8:8">
      <c r="H303" s="75"/>
    </row>
    <row r="304" spans="8:8">
      <c r="H304" s="75"/>
    </row>
    <row r="305" spans="8:8">
      <c r="H305" s="75"/>
    </row>
    <row r="306" spans="8:8">
      <c r="H306" s="75"/>
    </row>
    <row r="307" spans="8:8">
      <c r="H307" s="75"/>
    </row>
    <row r="308" spans="8:8">
      <c r="H308" s="75"/>
    </row>
    <row r="309" spans="8:8">
      <c r="H309" s="75"/>
    </row>
    <row r="310" spans="8:8">
      <c r="H310" s="75"/>
    </row>
    <row r="311" spans="8:8">
      <c r="H311" s="75"/>
    </row>
    <row r="312" spans="8:8">
      <c r="H312" s="75"/>
    </row>
    <row r="313" spans="8:8">
      <c r="H313" s="75"/>
    </row>
    <row r="314" spans="8:8">
      <c r="H314" s="75"/>
    </row>
    <row r="315" spans="8:8">
      <c r="H315" s="75"/>
    </row>
    <row r="316" spans="8:8">
      <c r="H316" s="75"/>
    </row>
    <row r="317" spans="8:8">
      <c r="H317" s="75"/>
    </row>
    <row r="318" spans="8:8">
      <c r="H318" s="75"/>
    </row>
    <row r="319" spans="8:8">
      <c r="H319" s="75"/>
    </row>
    <row r="320" spans="8:8">
      <c r="H320" s="75"/>
    </row>
    <row r="321" spans="8:8">
      <c r="H321" s="75"/>
    </row>
    <row r="322" spans="8:8">
      <c r="H322" s="75"/>
    </row>
    <row r="323" spans="8:8">
      <c r="H323" s="75"/>
    </row>
    <row r="324" spans="8:8">
      <c r="H324" s="75"/>
    </row>
    <row r="325" spans="8:8">
      <c r="H325" s="75"/>
    </row>
    <row r="326" spans="8:8">
      <c r="H326" s="75"/>
    </row>
    <row r="327" spans="8:8">
      <c r="H327" s="75"/>
    </row>
    <row r="328" spans="8:8">
      <c r="H328" s="75"/>
    </row>
    <row r="329" spans="8:8">
      <c r="H329" s="75"/>
    </row>
    <row r="330" spans="8:8">
      <c r="H330" s="75"/>
    </row>
    <row r="331" spans="8:8">
      <c r="H331" s="75"/>
    </row>
    <row r="332" spans="8:8">
      <c r="H332" s="75"/>
    </row>
    <row r="333" spans="8:8">
      <c r="H333" s="75"/>
    </row>
    <row r="334" spans="8:8">
      <c r="H334" s="75"/>
    </row>
    <row r="335" spans="8:8">
      <c r="H335" s="75"/>
    </row>
    <row r="336" spans="8:8">
      <c r="H336" s="75"/>
    </row>
    <row r="337" spans="8:8">
      <c r="H337" s="75"/>
    </row>
    <row r="338" spans="8:8">
      <c r="H338" s="75"/>
    </row>
    <row r="339" spans="8:8">
      <c r="H339" s="75"/>
    </row>
    <row r="340" spans="8:8">
      <c r="H340" s="75"/>
    </row>
    <row r="341" spans="8:8">
      <c r="H341" s="75"/>
    </row>
    <row r="342" spans="8:8">
      <c r="H342" s="75"/>
    </row>
    <row r="343" spans="8:8">
      <c r="H343" s="75"/>
    </row>
    <row r="344" spans="8:8">
      <c r="H344" s="75"/>
    </row>
    <row r="345" spans="8:8">
      <c r="H345" s="75"/>
    </row>
    <row r="346" spans="8:8">
      <c r="H346" s="75"/>
    </row>
    <row r="347" spans="8:8">
      <c r="H347" s="75"/>
    </row>
    <row r="348" spans="8:8">
      <c r="H348" s="75"/>
    </row>
    <row r="349" spans="8:8">
      <c r="H349" s="75"/>
    </row>
    <row r="350" spans="8:8">
      <c r="H350" s="75"/>
    </row>
    <row r="351" spans="8:8">
      <c r="H351" s="75"/>
    </row>
    <row r="352" spans="8:8">
      <c r="H352" s="75"/>
    </row>
    <row r="353" spans="8:8">
      <c r="H353" s="75"/>
    </row>
    <row r="354" spans="8:8">
      <c r="H354" s="75"/>
    </row>
    <row r="355" spans="8:8">
      <c r="H355" s="75"/>
    </row>
    <row r="356" spans="8:8">
      <c r="H356" s="75"/>
    </row>
    <row r="357" spans="8:8">
      <c r="H357" s="75"/>
    </row>
    <row r="358" spans="8:8">
      <c r="H358" s="75"/>
    </row>
    <row r="359" spans="8:8">
      <c r="H359" s="75"/>
    </row>
    <row r="360" spans="8:8">
      <c r="H360" s="75"/>
    </row>
    <row r="361" spans="8:8">
      <c r="H361" s="75"/>
    </row>
    <row r="362" spans="8:8">
      <c r="H362" s="75"/>
    </row>
    <row r="363" spans="8:8">
      <c r="H363" s="75"/>
    </row>
    <row r="364" spans="8:8">
      <c r="H364" s="75"/>
    </row>
    <row r="365" spans="8:8">
      <c r="H365" s="75"/>
    </row>
    <row r="366" spans="8:8">
      <c r="H366" s="75"/>
    </row>
    <row r="367" spans="8:8">
      <c r="H367" s="75"/>
    </row>
    <row r="368" spans="8:8">
      <c r="H368" s="75"/>
    </row>
    <row r="369" spans="8:8">
      <c r="H369" s="75"/>
    </row>
    <row r="370" spans="8:8">
      <c r="H370" s="75"/>
    </row>
    <row r="371" spans="8:8">
      <c r="H371" s="75"/>
    </row>
    <row r="372" spans="8:8">
      <c r="H372" s="75"/>
    </row>
    <row r="373" spans="8:8">
      <c r="H373" s="75"/>
    </row>
    <row r="374" spans="8:8">
      <c r="H374" s="75"/>
    </row>
    <row r="375" spans="8:8">
      <c r="H375" s="75"/>
    </row>
    <row r="376" spans="8:8">
      <c r="H376" s="75"/>
    </row>
    <row r="377" spans="8:8">
      <c r="H377" s="75"/>
    </row>
    <row r="378" spans="8:8">
      <c r="H378" s="75"/>
    </row>
    <row r="379" spans="8:8">
      <c r="H379" s="75"/>
    </row>
    <row r="380" spans="8:8">
      <c r="H380" s="75"/>
    </row>
    <row r="381" spans="8:8">
      <c r="H381" s="75"/>
    </row>
    <row r="382" spans="8:8">
      <c r="H382" s="75"/>
    </row>
    <row r="383" spans="8:8">
      <c r="H383" s="75"/>
    </row>
    <row r="384" spans="8:8">
      <c r="H384" s="75"/>
    </row>
    <row r="385" spans="8:8">
      <c r="H385" s="75"/>
    </row>
    <row r="386" spans="8:8">
      <c r="H386" s="75"/>
    </row>
    <row r="387" spans="8:8">
      <c r="H387" s="75"/>
    </row>
    <row r="388" spans="8:8">
      <c r="H388" s="75"/>
    </row>
    <row r="389" spans="8:8">
      <c r="H389" s="75"/>
    </row>
    <row r="390" spans="8:8">
      <c r="H390" s="75"/>
    </row>
    <row r="391" spans="8:8">
      <c r="H391" s="75"/>
    </row>
    <row r="392" spans="8:8">
      <c r="H392" s="75"/>
    </row>
    <row r="393" spans="8:8">
      <c r="H393" s="75"/>
    </row>
    <row r="394" spans="8:8">
      <c r="H394" s="75"/>
    </row>
    <row r="395" spans="8:8">
      <c r="H395" s="75"/>
    </row>
    <row r="396" spans="8:8">
      <c r="H396" s="75"/>
    </row>
    <row r="397" spans="8:8">
      <c r="H397" s="75"/>
    </row>
    <row r="398" spans="8:8">
      <c r="H398" s="75"/>
    </row>
    <row r="399" spans="8:8">
      <c r="H399" s="75"/>
    </row>
    <row r="400" spans="8:8">
      <c r="H400" s="75"/>
    </row>
    <row r="401" spans="8:8">
      <c r="H401" s="75"/>
    </row>
    <row r="402" spans="8:8">
      <c r="H402" s="75"/>
    </row>
    <row r="403" spans="8:8">
      <c r="H403" s="75"/>
    </row>
    <row r="404" spans="8:8">
      <c r="H404" s="75"/>
    </row>
    <row r="405" spans="8:8">
      <c r="H405" s="75"/>
    </row>
    <row r="406" spans="8:8">
      <c r="H406" s="75"/>
    </row>
    <row r="407" spans="8:8">
      <c r="H407" s="75"/>
    </row>
    <row r="408" spans="8:8">
      <c r="H408" s="75"/>
    </row>
    <row r="409" spans="8:8">
      <c r="H409" s="75"/>
    </row>
    <row r="410" spans="8:8">
      <c r="H410" s="75"/>
    </row>
    <row r="411" spans="8:8">
      <c r="H411" s="75"/>
    </row>
    <row r="412" spans="8:8">
      <c r="H412" s="75"/>
    </row>
    <row r="413" spans="8:8">
      <c r="H413" s="75"/>
    </row>
    <row r="414" spans="8:8">
      <c r="H414" s="75"/>
    </row>
    <row r="415" spans="8:8">
      <c r="H415" s="75"/>
    </row>
    <row r="416" spans="8:8">
      <c r="H416" s="75"/>
    </row>
    <row r="417" spans="8:8">
      <c r="H417" s="75"/>
    </row>
    <row r="418" spans="8:8">
      <c r="H418" s="75"/>
    </row>
    <row r="419" spans="8:8">
      <c r="H419" s="75"/>
    </row>
    <row r="420" spans="8:8">
      <c r="H420" s="75"/>
    </row>
    <row r="421" spans="8:8">
      <c r="H421" s="75"/>
    </row>
    <row r="422" spans="8:8">
      <c r="H422" s="75"/>
    </row>
    <row r="423" spans="8:8">
      <c r="H423" s="75"/>
    </row>
    <row r="424" spans="8:8">
      <c r="H424" s="75"/>
    </row>
    <row r="425" spans="8:8">
      <c r="H425" s="75"/>
    </row>
    <row r="426" spans="8:8">
      <c r="H426" s="75"/>
    </row>
    <row r="427" spans="8:8">
      <c r="H427" s="75"/>
    </row>
    <row r="428" spans="8:8">
      <c r="H428" s="75"/>
    </row>
    <row r="429" spans="8:8">
      <c r="H429" s="75"/>
    </row>
    <row r="430" spans="8:8">
      <c r="H430" s="75"/>
    </row>
    <row r="431" spans="8:8">
      <c r="H431" s="75"/>
    </row>
    <row r="432" spans="8:8">
      <c r="H432" s="75"/>
    </row>
    <row r="433" spans="8:8">
      <c r="H433" s="75"/>
    </row>
    <row r="434" spans="8:8">
      <c r="H434" s="75"/>
    </row>
    <row r="435" spans="8:8">
      <c r="H435" s="75"/>
    </row>
    <row r="436" spans="8:8">
      <c r="H436" s="75"/>
    </row>
    <row r="437" spans="8:8">
      <c r="H437" s="75"/>
    </row>
    <row r="438" spans="8:8">
      <c r="H438" s="75"/>
    </row>
    <row r="439" spans="8:8">
      <c r="H439" s="75"/>
    </row>
    <row r="440" spans="8:8">
      <c r="H440" s="75"/>
    </row>
    <row r="441" spans="8:8">
      <c r="H441" s="75"/>
    </row>
    <row r="442" spans="8:8">
      <c r="H442" s="75"/>
    </row>
    <row r="443" spans="8:8">
      <c r="H443" s="75"/>
    </row>
    <row r="444" spans="8:8">
      <c r="H444" s="75"/>
    </row>
    <row r="445" spans="8:8">
      <c r="H445" s="75"/>
    </row>
    <row r="446" spans="8:8">
      <c r="H446" s="75"/>
    </row>
    <row r="447" spans="8:8">
      <c r="H447" s="75"/>
    </row>
    <row r="448" spans="8:8">
      <c r="H448" s="75"/>
    </row>
    <row r="449" spans="8:8">
      <c r="H449" s="75"/>
    </row>
    <row r="450" spans="8:8">
      <c r="H450" s="75"/>
    </row>
    <row r="451" spans="8:8">
      <c r="H451" s="75"/>
    </row>
    <row r="452" spans="8:8">
      <c r="H452" s="75"/>
    </row>
    <row r="453" spans="8:8">
      <c r="H453" s="75"/>
    </row>
    <row r="454" spans="8:8">
      <c r="H454" s="75"/>
    </row>
    <row r="455" spans="8:8">
      <c r="H455" s="75"/>
    </row>
    <row r="456" spans="8:8">
      <c r="H456" s="75"/>
    </row>
    <row r="457" spans="8:8">
      <c r="H457" s="75"/>
    </row>
    <row r="458" spans="8:8">
      <c r="H458" s="75"/>
    </row>
    <row r="459" spans="8:8">
      <c r="H459" s="75"/>
    </row>
    <row r="460" spans="8:8">
      <c r="H460" s="75"/>
    </row>
    <row r="461" spans="8:8">
      <c r="H461" s="75"/>
    </row>
    <row r="462" spans="8:8">
      <c r="H462" s="75"/>
    </row>
    <row r="463" spans="8:8">
      <c r="H463" s="75"/>
    </row>
    <row r="464" spans="8:8">
      <c r="H464" s="75"/>
    </row>
    <row r="465" spans="8:8">
      <c r="H465" s="75"/>
    </row>
    <row r="466" spans="8:8">
      <c r="H466" s="75"/>
    </row>
    <row r="467" spans="8:8">
      <c r="H467" s="75"/>
    </row>
    <row r="468" spans="8:8">
      <c r="H468" s="75"/>
    </row>
    <row r="469" spans="8:8">
      <c r="H469" s="75"/>
    </row>
    <row r="470" spans="8:8">
      <c r="H470" s="75"/>
    </row>
    <row r="471" spans="8:8">
      <c r="H471" s="75"/>
    </row>
    <row r="472" spans="8:8">
      <c r="H472" s="75"/>
    </row>
    <row r="473" spans="8:8">
      <c r="H473" s="75"/>
    </row>
    <row r="474" spans="8:8">
      <c r="H474" s="75"/>
    </row>
    <row r="475" spans="8:8">
      <c r="H475" s="75"/>
    </row>
    <row r="476" spans="8:8">
      <c r="H476" s="75"/>
    </row>
    <row r="477" spans="8:8">
      <c r="H477" s="75"/>
    </row>
    <row r="478" spans="8:8">
      <c r="H478" s="75"/>
    </row>
    <row r="479" spans="8:8">
      <c r="H479" s="75"/>
    </row>
    <row r="480" spans="8:8">
      <c r="H480" s="75"/>
    </row>
    <row r="481" spans="8:8">
      <c r="H481" s="75"/>
    </row>
    <row r="482" spans="8:8">
      <c r="H482" s="75"/>
    </row>
    <row r="483" spans="8:8">
      <c r="H483" s="75"/>
    </row>
    <row r="484" spans="8:8">
      <c r="H484" s="75"/>
    </row>
    <row r="485" spans="8:8">
      <c r="H485" s="75"/>
    </row>
    <row r="486" spans="8:8">
      <c r="H486" s="75"/>
    </row>
    <row r="487" spans="8:8">
      <c r="H487" s="75"/>
    </row>
    <row r="488" spans="8:8">
      <c r="H488" s="75"/>
    </row>
    <row r="489" spans="8:8">
      <c r="H489" s="75"/>
    </row>
    <row r="490" spans="8:8">
      <c r="H490" s="75"/>
    </row>
    <row r="491" spans="8:8">
      <c r="H491" s="75"/>
    </row>
    <row r="492" spans="8:8">
      <c r="H492" s="75"/>
    </row>
    <row r="493" spans="8:8">
      <c r="H493" s="75"/>
    </row>
    <row r="494" spans="8:8">
      <c r="H494" s="75"/>
    </row>
    <row r="495" spans="8:8">
      <c r="H495" s="75"/>
    </row>
    <row r="496" spans="8:8">
      <c r="H496" s="75"/>
    </row>
    <row r="497" spans="8:8">
      <c r="H497" s="75"/>
    </row>
    <row r="498" spans="8:8">
      <c r="H498" s="75"/>
    </row>
    <row r="499" spans="8:8">
      <c r="H499" s="75"/>
    </row>
    <row r="500" spans="8:8">
      <c r="H500" s="75"/>
    </row>
    <row r="501" spans="8:8">
      <c r="H501" s="75"/>
    </row>
    <row r="502" spans="8:8">
      <c r="H502" s="75"/>
    </row>
    <row r="503" spans="8:8">
      <c r="H503" s="75"/>
    </row>
    <row r="504" spans="8:8">
      <c r="H504" s="75"/>
    </row>
    <row r="505" spans="8:8">
      <c r="H505" s="75"/>
    </row>
    <row r="506" spans="8:8">
      <c r="H506" s="75"/>
    </row>
    <row r="507" spans="8:8">
      <c r="H507" s="75"/>
    </row>
    <row r="508" spans="8:8">
      <c r="H508" s="75"/>
    </row>
    <row r="509" spans="8:8">
      <c r="H509" s="75"/>
    </row>
    <row r="510" spans="8:8">
      <c r="H510" s="75"/>
    </row>
    <row r="511" spans="8:8">
      <c r="H511" s="75"/>
    </row>
    <row r="512" spans="8:8">
      <c r="H512" s="75"/>
    </row>
    <row r="513" spans="8:8">
      <c r="H513" s="75"/>
    </row>
    <row r="514" spans="8:8">
      <c r="H514" s="75"/>
    </row>
    <row r="515" spans="8:8">
      <c r="H515" s="75"/>
    </row>
    <row r="516" spans="8:8">
      <c r="H516" s="75"/>
    </row>
    <row r="517" spans="8:8">
      <c r="H517" s="75"/>
    </row>
    <row r="518" spans="8:8">
      <c r="H518" s="75"/>
    </row>
    <row r="519" spans="8:8">
      <c r="H519" s="75"/>
    </row>
    <row r="520" spans="8:8">
      <c r="H520" s="75"/>
    </row>
    <row r="521" spans="8:8">
      <c r="H521" s="75"/>
    </row>
    <row r="522" spans="8:8">
      <c r="H522" s="75"/>
    </row>
    <row r="523" spans="8:8">
      <c r="H523" s="75"/>
    </row>
    <row r="524" spans="8:8">
      <c r="H524" s="75"/>
    </row>
    <row r="525" spans="8:8">
      <c r="H525" s="75"/>
    </row>
    <row r="526" spans="8:8">
      <c r="H526" s="75"/>
    </row>
    <row r="527" spans="8:8">
      <c r="H527" s="75"/>
    </row>
    <row r="528" spans="8:8">
      <c r="H528" s="75"/>
    </row>
    <row r="529" spans="8:8">
      <c r="H529" s="75"/>
    </row>
    <row r="530" spans="8:8">
      <c r="H530" s="75"/>
    </row>
    <row r="531" spans="8:8">
      <c r="H531" s="75"/>
    </row>
    <row r="532" spans="8:8">
      <c r="H532" s="75"/>
    </row>
    <row r="533" spans="8:8">
      <c r="H533" s="75"/>
    </row>
    <row r="534" spans="8:8">
      <c r="H534" s="75"/>
    </row>
    <row r="535" spans="8:8">
      <c r="H535" s="75"/>
    </row>
    <row r="536" spans="8:8">
      <c r="H536" s="75"/>
    </row>
    <row r="537" spans="8:8">
      <c r="H537" s="75"/>
    </row>
    <row r="538" spans="8:8">
      <c r="H538" s="75"/>
    </row>
    <row r="539" spans="8:8">
      <c r="H539" s="75"/>
    </row>
    <row r="540" spans="8:8">
      <c r="H540" s="75"/>
    </row>
    <row r="541" spans="8:8">
      <c r="H541" s="75"/>
    </row>
    <row r="542" spans="8:8">
      <c r="H542" s="75"/>
    </row>
    <row r="543" spans="8:8">
      <c r="H543" s="75"/>
    </row>
    <row r="544" spans="8:8">
      <c r="H544" s="75"/>
    </row>
    <row r="545" spans="8:8">
      <c r="H545" s="75"/>
    </row>
    <row r="546" spans="8:8">
      <c r="H546" s="75"/>
    </row>
    <row r="547" spans="8:8">
      <c r="H547" s="75"/>
    </row>
    <row r="548" spans="8:8">
      <c r="H548" s="75"/>
    </row>
    <row r="549" spans="8:8">
      <c r="H549" s="75"/>
    </row>
    <row r="550" spans="8:8">
      <c r="H550" s="75"/>
    </row>
    <row r="551" spans="8:8">
      <c r="H551" s="75"/>
    </row>
    <row r="552" spans="8:8">
      <c r="H552" s="75"/>
    </row>
    <row r="553" spans="8:8">
      <c r="H553" s="75"/>
    </row>
    <row r="554" spans="8:8">
      <c r="H554" s="75"/>
    </row>
    <row r="555" spans="8:8">
      <c r="H555" s="75"/>
    </row>
    <row r="556" spans="8:8">
      <c r="H556" s="75"/>
    </row>
    <row r="557" spans="8:8">
      <c r="H557" s="75"/>
    </row>
    <row r="558" spans="8:8">
      <c r="H558" s="75"/>
    </row>
    <row r="559" spans="8:8">
      <c r="H559" s="75"/>
    </row>
    <row r="560" spans="8:8">
      <c r="H560" s="75"/>
    </row>
    <row r="561" spans="8:8">
      <c r="H561" s="75"/>
    </row>
    <row r="562" spans="8:8">
      <c r="H562" s="75"/>
    </row>
    <row r="563" spans="8:8">
      <c r="H563" s="75"/>
    </row>
    <row r="564" spans="8:8">
      <c r="H564" s="75"/>
    </row>
    <row r="565" spans="8:8">
      <c r="H565" s="75"/>
    </row>
    <row r="566" spans="8:8">
      <c r="H566" s="75"/>
    </row>
    <row r="567" spans="8:8">
      <c r="H567" s="75"/>
    </row>
    <row r="568" spans="8:8">
      <c r="H568" s="75"/>
    </row>
    <row r="569" spans="8:8">
      <c r="H569" s="75"/>
    </row>
    <row r="570" spans="8:8">
      <c r="H570" s="75"/>
    </row>
    <row r="571" spans="8:8">
      <c r="H571" s="75"/>
    </row>
    <row r="572" spans="8:8">
      <c r="H572" s="75"/>
    </row>
    <row r="573" spans="8:8">
      <c r="H573" s="75"/>
    </row>
    <row r="574" spans="8:8">
      <c r="H574" s="75"/>
    </row>
    <row r="575" spans="8:8">
      <c r="H575" s="75"/>
    </row>
    <row r="576" spans="8:8">
      <c r="H576" s="75"/>
    </row>
    <row r="577" spans="8:8">
      <c r="H577" s="75"/>
    </row>
    <row r="578" spans="8:8">
      <c r="H578" s="75"/>
    </row>
    <row r="579" spans="8:8">
      <c r="H579" s="75"/>
    </row>
    <row r="580" spans="8:8">
      <c r="H580" s="75"/>
    </row>
    <row r="581" spans="8:8">
      <c r="H581" s="75"/>
    </row>
    <row r="582" spans="8:8">
      <c r="H582" s="75"/>
    </row>
    <row r="583" spans="8:8">
      <c r="H583" s="75"/>
    </row>
    <row r="584" spans="8:8">
      <c r="H584" s="75"/>
    </row>
    <row r="585" spans="8:8">
      <c r="H585" s="75"/>
    </row>
    <row r="586" spans="8:8">
      <c r="H586" s="75"/>
    </row>
    <row r="587" spans="8:8">
      <c r="H587" s="75"/>
    </row>
    <row r="588" spans="8:8">
      <c r="H588" s="75"/>
    </row>
    <row r="589" spans="8:8">
      <c r="H589" s="75"/>
    </row>
    <row r="590" spans="8:8">
      <c r="H590" s="75"/>
    </row>
    <row r="591" spans="8:8">
      <c r="H591" s="75"/>
    </row>
    <row r="592" spans="8:8">
      <c r="H592" s="75"/>
    </row>
    <row r="593" spans="8:8">
      <c r="H593" s="75"/>
    </row>
    <row r="594" spans="8:8">
      <c r="H594" s="75"/>
    </row>
    <row r="595" spans="8:8">
      <c r="H595" s="75"/>
    </row>
    <row r="596" spans="8:8">
      <c r="H596" s="75"/>
    </row>
    <row r="597" spans="8:8">
      <c r="H597" s="75"/>
    </row>
    <row r="598" spans="8:8">
      <c r="H598" s="75"/>
    </row>
    <row r="599" spans="8:8">
      <c r="H599" s="75"/>
    </row>
    <row r="600" spans="8:8">
      <c r="H600" s="75"/>
    </row>
    <row r="601" spans="8:8">
      <c r="H601" s="75"/>
    </row>
    <row r="602" spans="8:8">
      <c r="H602" s="75"/>
    </row>
    <row r="603" spans="8:8">
      <c r="H603" s="75"/>
    </row>
    <row r="604" spans="8:8">
      <c r="H604" s="75"/>
    </row>
    <row r="605" spans="8:8">
      <c r="H605" s="75"/>
    </row>
    <row r="606" spans="8:8">
      <c r="H606" s="75"/>
    </row>
    <row r="607" spans="8:8">
      <c r="H607" s="75"/>
    </row>
    <row r="608" spans="8:8">
      <c r="H608" s="75"/>
    </row>
    <row r="609" spans="8:8">
      <c r="H609" s="75"/>
    </row>
    <row r="610" spans="8:8">
      <c r="H610" s="75"/>
    </row>
    <row r="611" spans="8:8">
      <c r="H611" s="75"/>
    </row>
    <row r="612" spans="8:8">
      <c r="H612" s="75"/>
    </row>
    <row r="613" spans="8:8">
      <c r="H613" s="75"/>
    </row>
    <row r="614" spans="8:8">
      <c r="H614" s="75"/>
    </row>
    <row r="615" spans="8:8">
      <c r="H615" s="75"/>
    </row>
    <row r="616" spans="8:8">
      <c r="H616" s="75"/>
    </row>
    <row r="617" spans="8:8">
      <c r="H617" s="75"/>
    </row>
    <row r="618" spans="8:8">
      <c r="H618" s="75"/>
    </row>
    <row r="619" spans="8:8">
      <c r="H619" s="75"/>
    </row>
    <row r="620" spans="8:8">
      <c r="H620" s="75"/>
    </row>
    <row r="621" spans="8:8">
      <c r="H621" s="75"/>
    </row>
    <row r="622" spans="8:8">
      <c r="H622" s="75"/>
    </row>
    <row r="623" spans="8:8">
      <c r="H623" s="75"/>
    </row>
    <row r="624" spans="8:8">
      <c r="H624" s="75"/>
    </row>
    <row r="625" spans="8:8">
      <c r="H625" s="75"/>
    </row>
    <row r="626" spans="8:8">
      <c r="H626" s="75"/>
    </row>
    <row r="627" spans="8:8">
      <c r="H627" s="75"/>
    </row>
    <row r="628" spans="8:8">
      <c r="H628" s="75"/>
    </row>
    <row r="629" spans="8:8">
      <c r="H629" s="75"/>
    </row>
    <row r="630" spans="8:8">
      <c r="H630" s="75"/>
    </row>
    <row r="631" spans="8:8">
      <c r="H631" s="75"/>
    </row>
    <row r="632" spans="8:8">
      <c r="H632" s="75"/>
    </row>
    <row r="633" spans="8:8">
      <c r="H633" s="75"/>
    </row>
    <row r="634" spans="8:8">
      <c r="H634" s="75"/>
    </row>
    <row r="635" spans="8:8">
      <c r="H635" s="75"/>
    </row>
    <row r="636" spans="8:8">
      <c r="H636" s="75"/>
    </row>
    <row r="637" spans="8:8">
      <c r="H637" s="75"/>
    </row>
    <row r="638" spans="8:8">
      <c r="H638" s="75"/>
    </row>
    <row r="639" spans="8:8">
      <c r="H639" s="75"/>
    </row>
    <row r="640" spans="8:8">
      <c r="H640" s="75"/>
    </row>
    <row r="641" spans="8:8">
      <c r="H641" s="75"/>
    </row>
    <row r="642" spans="8:8">
      <c r="H642" s="75"/>
    </row>
    <row r="643" spans="8:8">
      <c r="H643" s="75"/>
    </row>
    <row r="644" spans="8:8">
      <c r="H644" s="75"/>
    </row>
    <row r="645" spans="8:8">
      <c r="H645" s="75"/>
    </row>
    <row r="646" spans="8:8">
      <c r="H646" s="75"/>
    </row>
    <row r="647" spans="8:8">
      <c r="H647" s="75"/>
    </row>
    <row r="648" spans="8:8">
      <c r="H648" s="75"/>
    </row>
    <row r="649" spans="8:8">
      <c r="H649" s="75"/>
    </row>
    <row r="650" spans="8:8">
      <c r="H650" s="75"/>
    </row>
    <row r="651" spans="8:8">
      <c r="H651" s="75"/>
    </row>
    <row r="652" spans="8:8">
      <c r="H652" s="75"/>
    </row>
    <row r="653" spans="8:8">
      <c r="H653" s="75"/>
    </row>
    <row r="654" spans="8:8">
      <c r="H654" s="75"/>
    </row>
    <row r="655" spans="8:8">
      <c r="H655" s="75"/>
    </row>
    <row r="656" spans="8:8">
      <c r="H656" s="75"/>
    </row>
    <row r="657" spans="8:8">
      <c r="H657" s="75"/>
    </row>
    <row r="658" spans="8:8">
      <c r="H658" s="75"/>
    </row>
    <row r="659" spans="8:8">
      <c r="H659" s="75"/>
    </row>
    <row r="660" spans="8:8">
      <c r="H660" s="75"/>
    </row>
    <row r="661" spans="8:8">
      <c r="H661" s="75"/>
    </row>
    <row r="662" spans="8:8">
      <c r="H662" s="75"/>
    </row>
    <row r="663" spans="8:8">
      <c r="H663" s="75"/>
    </row>
    <row r="664" spans="8:8">
      <c r="H664" s="75"/>
    </row>
    <row r="665" spans="8:8">
      <c r="H665" s="75"/>
    </row>
    <row r="666" spans="8:8">
      <c r="H666" s="75"/>
    </row>
    <row r="667" spans="8:8">
      <c r="H667" s="75"/>
    </row>
    <row r="668" spans="8:8">
      <c r="H668" s="75"/>
    </row>
    <row r="669" spans="8:8">
      <c r="H669" s="75"/>
    </row>
    <row r="670" spans="8:8">
      <c r="H670" s="75"/>
    </row>
    <row r="671" spans="8:8">
      <c r="H671" s="75"/>
    </row>
    <row r="672" spans="8:8">
      <c r="H672" s="75"/>
    </row>
    <row r="673" spans="8:8">
      <c r="H673" s="75"/>
    </row>
    <row r="674" spans="8:8">
      <c r="H674" s="75"/>
    </row>
    <row r="675" spans="8:8">
      <c r="H675" s="75"/>
    </row>
    <row r="676" spans="8:8">
      <c r="H676" s="75"/>
    </row>
    <row r="677" spans="8:8">
      <c r="H677" s="75"/>
    </row>
    <row r="678" spans="8:8">
      <c r="H678" s="75"/>
    </row>
    <row r="679" spans="8:8">
      <c r="H679" s="75"/>
    </row>
    <row r="680" spans="8:8">
      <c r="H680" s="75"/>
    </row>
    <row r="681" spans="8:8">
      <c r="H681" s="75"/>
    </row>
    <row r="682" spans="8:8">
      <c r="H682" s="75"/>
    </row>
    <row r="683" spans="8:8">
      <c r="H683" s="75"/>
    </row>
    <row r="684" spans="8:8">
      <c r="H684" s="75"/>
    </row>
    <row r="685" spans="8:8">
      <c r="H685" s="75"/>
    </row>
    <row r="686" spans="8:8">
      <c r="H686" s="75"/>
    </row>
    <row r="687" spans="8:8">
      <c r="H687" s="75"/>
    </row>
    <row r="688" spans="8:8">
      <c r="H688" s="75"/>
    </row>
    <row r="689" spans="8:8">
      <c r="H689" s="75"/>
    </row>
    <row r="690" spans="8:8">
      <c r="H690" s="75"/>
    </row>
    <row r="691" spans="8:8">
      <c r="H691" s="75"/>
    </row>
    <row r="692" spans="8:8">
      <c r="H692" s="75"/>
    </row>
    <row r="693" spans="8:8">
      <c r="H693" s="75"/>
    </row>
    <row r="694" spans="8:8">
      <c r="H694" s="75"/>
    </row>
    <row r="695" spans="8:8">
      <c r="H695" s="75"/>
    </row>
    <row r="696" spans="8:8">
      <c r="H696" s="75"/>
    </row>
    <row r="697" spans="8:8">
      <c r="H697" s="75"/>
    </row>
    <row r="698" spans="8:8">
      <c r="H698" s="75"/>
    </row>
    <row r="699" spans="8:8">
      <c r="H699" s="75"/>
    </row>
    <row r="700" spans="8:8">
      <c r="H700" s="75"/>
    </row>
    <row r="701" spans="8:8">
      <c r="H701" s="75"/>
    </row>
    <row r="702" spans="8:8">
      <c r="H702" s="75"/>
    </row>
    <row r="703" spans="8:8">
      <c r="H703" s="75"/>
    </row>
    <row r="704" spans="8:8">
      <c r="H704" s="75"/>
    </row>
    <row r="705" spans="8:8">
      <c r="H705" s="75"/>
    </row>
    <row r="706" spans="8:8">
      <c r="H706" s="75"/>
    </row>
    <row r="707" spans="8:8">
      <c r="H707" s="75"/>
    </row>
    <row r="708" spans="8:8">
      <c r="H708" s="75"/>
    </row>
    <row r="709" spans="8:8">
      <c r="H709" s="75"/>
    </row>
    <row r="710" spans="8:8">
      <c r="H710" s="75"/>
    </row>
    <row r="711" spans="8:8">
      <c r="H711" s="75"/>
    </row>
    <row r="712" spans="8:8">
      <c r="H712" s="75"/>
    </row>
    <row r="713" spans="8:8">
      <c r="H713" s="75"/>
    </row>
    <row r="714" spans="8:8">
      <c r="H714" s="75"/>
    </row>
    <row r="715" spans="8:8">
      <c r="H715" s="75"/>
    </row>
    <row r="716" spans="8:8">
      <c r="H716" s="75"/>
    </row>
    <row r="717" spans="8:8">
      <c r="H717" s="75"/>
    </row>
    <row r="718" spans="8:8">
      <c r="H718" s="75"/>
    </row>
    <row r="719" spans="8:8">
      <c r="H719" s="75"/>
    </row>
    <row r="720" spans="8:8">
      <c r="H720" s="75"/>
    </row>
    <row r="721" spans="8:8">
      <c r="H721" s="75"/>
    </row>
    <row r="722" spans="8:8">
      <c r="H722" s="75"/>
    </row>
    <row r="723" spans="8:8">
      <c r="H723" s="75"/>
    </row>
    <row r="724" spans="8:8">
      <c r="H724" s="75"/>
    </row>
    <row r="725" spans="8:8">
      <c r="H725" s="75"/>
    </row>
    <row r="726" spans="8:8">
      <c r="H726" s="75"/>
    </row>
    <row r="727" spans="8:8">
      <c r="H727" s="75"/>
    </row>
    <row r="728" spans="8:8">
      <c r="H728" s="75"/>
    </row>
    <row r="729" spans="8:8">
      <c r="H729" s="75"/>
    </row>
    <row r="730" spans="8:8">
      <c r="H730" s="75"/>
    </row>
    <row r="731" spans="8:8">
      <c r="H731" s="75"/>
    </row>
    <row r="732" spans="8:8">
      <c r="H732" s="75"/>
    </row>
    <row r="733" spans="8:8">
      <c r="H733" s="75"/>
    </row>
    <row r="734" spans="8:8">
      <c r="H734" s="75"/>
    </row>
    <row r="735" spans="8:8">
      <c r="H735" s="75"/>
    </row>
    <row r="736" spans="8:8">
      <c r="H736" s="75"/>
    </row>
    <row r="737" spans="8:8">
      <c r="H737" s="75"/>
    </row>
    <row r="738" spans="8:8">
      <c r="H738" s="75"/>
    </row>
    <row r="739" spans="8:8">
      <c r="H739" s="75"/>
    </row>
    <row r="740" spans="8:8">
      <c r="H740" s="75"/>
    </row>
    <row r="741" spans="8:8">
      <c r="H741" s="75"/>
    </row>
    <row r="742" spans="8:8">
      <c r="H742" s="75"/>
    </row>
    <row r="743" spans="8:8">
      <c r="H743" s="75"/>
    </row>
    <row r="744" spans="8:8">
      <c r="H744" s="75"/>
    </row>
    <row r="745" spans="8:8">
      <c r="H745" s="75"/>
    </row>
    <row r="746" spans="8:8">
      <c r="H746" s="75"/>
    </row>
    <row r="747" spans="8:8">
      <c r="H747" s="75"/>
    </row>
    <row r="748" spans="8:8">
      <c r="H748" s="75"/>
    </row>
    <row r="749" spans="8:8">
      <c r="H749" s="75"/>
    </row>
    <row r="750" spans="8:8">
      <c r="H750" s="75"/>
    </row>
    <row r="751" spans="8:8">
      <c r="H751" s="75"/>
    </row>
    <row r="752" spans="8:8">
      <c r="H752" s="75"/>
    </row>
    <row r="753" spans="8:8">
      <c r="H753" s="75"/>
    </row>
    <row r="754" spans="8:8">
      <c r="H754" s="75"/>
    </row>
    <row r="755" spans="8:8">
      <c r="H755" s="75"/>
    </row>
    <row r="756" spans="8:8">
      <c r="H756" s="75"/>
    </row>
    <row r="757" spans="8:8">
      <c r="H757" s="75"/>
    </row>
    <row r="758" spans="8:8">
      <c r="H758" s="75"/>
    </row>
    <row r="759" spans="8:8">
      <c r="H759" s="75"/>
    </row>
    <row r="760" spans="8:8">
      <c r="H760" s="75"/>
    </row>
    <row r="761" spans="8:8">
      <c r="H761" s="75"/>
    </row>
    <row r="762" spans="8:8">
      <c r="H762" s="75"/>
    </row>
    <row r="763" spans="8:8">
      <c r="H763" s="75"/>
    </row>
    <row r="764" spans="8:8">
      <c r="H764" s="75"/>
    </row>
    <row r="765" spans="8:8">
      <c r="H765" s="75"/>
    </row>
    <row r="766" spans="8:8">
      <c r="H766" s="75"/>
    </row>
    <row r="767" spans="8:8">
      <c r="H767" s="75"/>
    </row>
    <row r="768" spans="8:8">
      <c r="H768" s="75"/>
    </row>
    <row r="769" spans="8:8">
      <c r="H769" s="75"/>
    </row>
    <row r="770" spans="8:8">
      <c r="H770" s="75"/>
    </row>
    <row r="771" spans="8:8">
      <c r="H771" s="75"/>
    </row>
    <row r="772" spans="8:8">
      <c r="H772" s="75"/>
    </row>
    <row r="773" spans="8:8">
      <c r="H773" s="75"/>
    </row>
    <row r="774" spans="8:8">
      <c r="H774" s="75"/>
    </row>
    <row r="775" spans="8:8">
      <c r="H775" s="75"/>
    </row>
    <row r="776" spans="8:8">
      <c r="H776" s="75"/>
    </row>
    <row r="777" spans="8:8">
      <c r="H777" s="75"/>
    </row>
    <row r="778" spans="8:8">
      <c r="H778" s="75"/>
    </row>
    <row r="779" spans="8:8">
      <c r="H779" s="75"/>
    </row>
    <row r="780" spans="8:8">
      <c r="H780" s="75"/>
    </row>
    <row r="781" spans="8:8">
      <c r="H781" s="75"/>
    </row>
    <row r="782" spans="8:8">
      <c r="H782" s="75"/>
    </row>
    <row r="783" spans="8:8">
      <c r="H783" s="75"/>
    </row>
    <row r="784" spans="8:8">
      <c r="H784" s="75"/>
    </row>
    <row r="785" spans="8:8">
      <c r="H785" s="75"/>
    </row>
    <row r="786" spans="8:8">
      <c r="H786" s="75"/>
    </row>
    <row r="787" spans="8:8">
      <c r="H787" s="75"/>
    </row>
    <row r="788" spans="8:8">
      <c r="H788" s="75"/>
    </row>
    <row r="789" spans="8:8">
      <c r="H789" s="75"/>
    </row>
    <row r="790" spans="8:8">
      <c r="H790" s="75"/>
    </row>
    <row r="791" spans="8:8">
      <c r="H791" s="75"/>
    </row>
    <row r="792" spans="8:8">
      <c r="H792" s="75"/>
    </row>
    <row r="793" spans="8:8">
      <c r="H793" s="75"/>
    </row>
    <row r="794" spans="8:8">
      <c r="H794" s="75"/>
    </row>
    <row r="795" spans="8:8">
      <c r="H795" s="75"/>
    </row>
    <row r="796" spans="8:8">
      <c r="H796" s="75"/>
    </row>
    <row r="797" spans="8:8">
      <c r="H797" s="75"/>
    </row>
    <row r="798" spans="8:8">
      <c r="H798" s="75"/>
    </row>
    <row r="799" spans="8:8">
      <c r="H799" s="75"/>
    </row>
    <row r="800" spans="8:8">
      <c r="H800" s="75"/>
    </row>
    <row r="801" spans="8:8">
      <c r="H801" s="75"/>
    </row>
    <row r="802" spans="8:8">
      <c r="H802" s="75"/>
    </row>
    <row r="803" spans="8:8">
      <c r="H803" s="75"/>
    </row>
    <row r="804" spans="8:8">
      <c r="H804" s="75"/>
    </row>
    <row r="805" spans="8:8">
      <c r="H805" s="75"/>
    </row>
    <row r="806" spans="8:8">
      <c r="H806" s="75"/>
    </row>
    <row r="807" spans="8:8">
      <c r="H807" s="75"/>
    </row>
    <row r="808" spans="8:8">
      <c r="H808" s="75"/>
    </row>
    <row r="809" spans="8:8">
      <c r="H809" s="75"/>
    </row>
    <row r="810" spans="8:8">
      <c r="H810" s="75"/>
    </row>
    <row r="811" spans="8:8">
      <c r="H811" s="75"/>
    </row>
    <row r="812" spans="8:8">
      <c r="H812" s="75"/>
    </row>
    <row r="813" spans="8:8">
      <c r="H813" s="75"/>
    </row>
    <row r="814" spans="8:8">
      <c r="H814" s="75"/>
    </row>
    <row r="815" spans="8:8">
      <c r="H815" s="75"/>
    </row>
    <row r="816" spans="8:8">
      <c r="H816" s="75"/>
    </row>
    <row r="817" spans="8:8">
      <c r="H817" s="75"/>
    </row>
    <row r="818" spans="8:8">
      <c r="H818" s="75"/>
    </row>
    <row r="819" spans="8:8">
      <c r="H819" s="75"/>
    </row>
    <row r="820" spans="8:8">
      <c r="H820" s="75"/>
    </row>
    <row r="821" spans="8:8">
      <c r="H821" s="75"/>
    </row>
    <row r="822" spans="8:8">
      <c r="H822" s="75"/>
    </row>
    <row r="823" spans="8:8">
      <c r="H823" s="75"/>
    </row>
    <row r="824" spans="8:8">
      <c r="H824" s="75"/>
    </row>
    <row r="825" spans="8:8">
      <c r="H825" s="75"/>
    </row>
    <row r="826" spans="8:8">
      <c r="H826" s="75"/>
    </row>
    <row r="827" spans="8:8">
      <c r="H827" s="75"/>
    </row>
    <row r="828" spans="8:8">
      <c r="H828" s="75"/>
    </row>
    <row r="829" spans="8:8">
      <c r="H829" s="75"/>
    </row>
    <row r="830" spans="8:8">
      <c r="H830" s="75"/>
    </row>
    <row r="831" spans="8:8">
      <c r="H831" s="75"/>
    </row>
    <row r="832" spans="8:8">
      <c r="H832" s="75"/>
    </row>
    <row r="833" spans="8:8">
      <c r="H833" s="75"/>
    </row>
    <row r="834" spans="8:8">
      <c r="H834" s="75"/>
    </row>
    <row r="835" spans="8:8">
      <c r="H835" s="75"/>
    </row>
    <row r="836" spans="8:8">
      <c r="H836" s="75"/>
    </row>
    <row r="837" spans="8:8">
      <c r="H837" s="75"/>
    </row>
    <row r="838" spans="8:8">
      <c r="H838" s="75"/>
    </row>
    <row r="839" spans="8:8">
      <c r="H839" s="75"/>
    </row>
    <row r="840" spans="8:8">
      <c r="H840" s="75"/>
    </row>
    <row r="841" spans="8:8">
      <c r="H841" s="75"/>
    </row>
    <row r="842" spans="8:8">
      <c r="H842" s="75"/>
    </row>
    <row r="843" spans="8:8">
      <c r="H843" s="75"/>
    </row>
    <row r="844" spans="8:8">
      <c r="H844" s="75"/>
    </row>
    <row r="845" spans="8:8">
      <c r="H845" s="75"/>
    </row>
    <row r="846" spans="8:8">
      <c r="H846" s="75"/>
    </row>
    <row r="847" spans="8:8">
      <c r="H847" s="75"/>
    </row>
    <row r="848" spans="8:8">
      <c r="H848" s="75"/>
    </row>
    <row r="849" spans="8:8">
      <c r="H849" s="75"/>
    </row>
    <row r="850" spans="8:8">
      <c r="H850" s="75"/>
    </row>
    <row r="851" spans="8:8">
      <c r="H851" s="75"/>
    </row>
    <row r="852" spans="8:8">
      <c r="H852" s="75"/>
    </row>
    <row r="853" spans="8:8">
      <c r="H853" s="75"/>
    </row>
    <row r="854" spans="8:8">
      <c r="H854" s="75"/>
    </row>
    <row r="855" spans="8:8">
      <c r="H855" s="75"/>
    </row>
    <row r="856" spans="8:8">
      <c r="H856" s="75"/>
    </row>
    <row r="857" spans="8:8">
      <c r="H857" s="75"/>
    </row>
    <row r="858" spans="8:8">
      <c r="H858" s="75"/>
    </row>
    <row r="859" spans="8:8">
      <c r="H859" s="75"/>
    </row>
    <row r="860" spans="8:8">
      <c r="H860" s="75"/>
    </row>
    <row r="861" spans="8:8">
      <c r="H861" s="75"/>
    </row>
    <row r="862" spans="8:8">
      <c r="H862" s="75"/>
    </row>
    <row r="863" spans="8:8">
      <c r="H863" s="75"/>
    </row>
    <row r="864" spans="8:8">
      <c r="H864" s="75"/>
    </row>
    <row r="865" spans="8:8">
      <c r="H865" s="75"/>
    </row>
    <row r="866" spans="8:8">
      <c r="H866" s="75"/>
    </row>
    <row r="867" spans="8:8">
      <c r="H867" s="75"/>
    </row>
    <row r="868" spans="8:8">
      <c r="H868" s="75"/>
    </row>
    <row r="869" spans="8:8">
      <c r="H869" s="75"/>
    </row>
    <row r="870" spans="8:8">
      <c r="H870" s="75"/>
    </row>
    <row r="871" spans="8:8">
      <c r="H871" s="75"/>
    </row>
    <row r="872" spans="8:8">
      <c r="H872" s="75"/>
    </row>
    <row r="873" spans="8:8">
      <c r="H873" s="75"/>
    </row>
    <row r="874" spans="8:8">
      <c r="H874" s="75"/>
    </row>
    <row r="875" spans="8:8">
      <c r="H875" s="75"/>
    </row>
    <row r="876" spans="8:8">
      <c r="H876" s="75"/>
    </row>
    <row r="877" spans="8:8">
      <c r="H877" s="75"/>
    </row>
    <row r="878" spans="8:8">
      <c r="H878" s="75"/>
    </row>
    <row r="879" spans="8:8">
      <c r="H879" s="75"/>
    </row>
    <row r="880" spans="8:8">
      <c r="H880" s="75"/>
    </row>
    <row r="881" spans="8:8">
      <c r="H881" s="75"/>
    </row>
    <row r="882" spans="8:8">
      <c r="H882" s="75"/>
    </row>
    <row r="883" spans="8:8">
      <c r="H883" s="75"/>
    </row>
    <row r="884" spans="8:8">
      <c r="H884" s="75"/>
    </row>
    <row r="885" spans="8:8">
      <c r="H885" s="75"/>
    </row>
    <row r="886" spans="8:8">
      <c r="H886" s="75"/>
    </row>
    <row r="887" spans="8:8">
      <c r="H887" s="75"/>
    </row>
    <row r="888" spans="8:8">
      <c r="H888" s="75"/>
    </row>
    <row r="889" spans="8:8">
      <c r="H889" s="75"/>
    </row>
    <row r="890" spans="8:8">
      <c r="H890" s="75"/>
    </row>
    <row r="891" spans="8:8">
      <c r="H891" s="75"/>
    </row>
    <row r="892" spans="8:8">
      <c r="H892" s="75"/>
    </row>
    <row r="893" spans="8:8">
      <c r="H893" s="75"/>
    </row>
    <row r="894" spans="8:8">
      <c r="H894" s="75"/>
    </row>
    <row r="895" spans="8:8">
      <c r="H895" s="75"/>
    </row>
    <row r="896" spans="8:8">
      <c r="H896" s="75"/>
    </row>
    <row r="897" spans="8:8">
      <c r="H897" s="75"/>
    </row>
    <row r="898" spans="8:8">
      <c r="H898" s="75"/>
    </row>
    <row r="899" spans="8:8">
      <c r="H899" s="75"/>
    </row>
    <row r="900" spans="8:8">
      <c r="H900" s="75"/>
    </row>
    <row r="901" spans="8:8">
      <c r="H901" s="75"/>
    </row>
    <row r="902" spans="8:8">
      <c r="H902" s="75"/>
    </row>
    <row r="903" spans="8:8">
      <c r="H903" s="75"/>
    </row>
    <row r="904" spans="8:8">
      <c r="H904" s="75"/>
    </row>
    <row r="905" spans="8:8">
      <c r="H905" s="75"/>
    </row>
    <row r="906" spans="8:8">
      <c r="H906" s="75"/>
    </row>
    <row r="907" spans="8:8">
      <c r="H907" s="75"/>
    </row>
    <row r="908" spans="8:8">
      <c r="H908" s="75"/>
    </row>
    <row r="909" spans="8:8">
      <c r="H909" s="75"/>
    </row>
    <row r="910" spans="8:8">
      <c r="H910" s="75"/>
    </row>
    <row r="911" spans="8:8">
      <c r="H911" s="75"/>
    </row>
    <row r="912" spans="8:8">
      <c r="H912" s="75"/>
    </row>
    <row r="913" spans="8:8">
      <c r="H913" s="75"/>
    </row>
    <row r="914" spans="8:8">
      <c r="H914" s="75"/>
    </row>
    <row r="915" spans="8:8">
      <c r="H915" s="75"/>
    </row>
    <row r="916" spans="8:8">
      <c r="H916" s="75"/>
    </row>
    <row r="917" spans="8:8">
      <c r="H917" s="75"/>
    </row>
    <row r="918" spans="8:8">
      <c r="H918" s="75"/>
    </row>
    <row r="919" spans="8:8">
      <c r="H919" s="75"/>
    </row>
    <row r="920" spans="8:8">
      <c r="H920" s="75"/>
    </row>
    <row r="921" spans="8:8">
      <c r="H921" s="75"/>
    </row>
    <row r="922" spans="8:8">
      <c r="H922" s="75"/>
    </row>
    <row r="923" spans="8:8">
      <c r="H923" s="75"/>
    </row>
    <row r="924" spans="8:8">
      <c r="H924" s="75"/>
    </row>
    <row r="925" spans="8:8">
      <c r="H925" s="75"/>
    </row>
    <row r="926" spans="8:8">
      <c r="H926" s="75"/>
    </row>
    <row r="927" spans="8:8">
      <c r="H927" s="75"/>
    </row>
    <row r="928" spans="8:8">
      <c r="H928" s="75"/>
    </row>
    <row r="929" spans="8:8">
      <c r="H929" s="75"/>
    </row>
    <row r="930" spans="8:8">
      <c r="H930" s="75"/>
    </row>
    <row r="931" spans="8:8">
      <c r="H931" s="75"/>
    </row>
    <row r="932" spans="8:8">
      <c r="H932" s="75"/>
    </row>
    <row r="933" spans="8:8">
      <c r="H933" s="75"/>
    </row>
    <row r="934" spans="8:8">
      <c r="H934" s="75"/>
    </row>
    <row r="935" spans="8:8">
      <c r="H935" s="75"/>
    </row>
    <row r="936" spans="8:8">
      <c r="H936" s="75"/>
    </row>
    <row r="937" spans="8:8">
      <c r="H937" s="75"/>
    </row>
    <row r="938" spans="8:8">
      <c r="H938" s="75"/>
    </row>
    <row r="939" spans="8:8">
      <c r="H939" s="75"/>
    </row>
    <row r="940" spans="8:8">
      <c r="H940" s="75"/>
    </row>
    <row r="941" spans="8:8">
      <c r="H941" s="75"/>
    </row>
    <row r="942" spans="8:8">
      <c r="H942" s="75"/>
    </row>
    <row r="943" spans="8:8">
      <c r="H943" s="75"/>
    </row>
    <row r="944" spans="8:8">
      <c r="H944" s="75"/>
    </row>
    <row r="945" spans="8:8">
      <c r="H945" s="75"/>
    </row>
    <row r="946" spans="8:8">
      <c r="H946" s="75"/>
    </row>
    <row r="947" spans="8:8">
      <c r="H947" s="75"/>
    </row>
    <row r="948" spans="8:8">
      <c r="H948" s="75"/>
    </row>
    <row r="949" spans="8:8">
      <c r="H949" s="75"/>
    </row>
    <row r="950" spans="8:8">
      <c r="H950" s="75"/>
    </row>
    <row r="951" spans="8:8">
      <c r="H951" s="75"/>
    </row>
    <row r="952" spans="8:8">
      <c r="H952" s="75"/>
    </row>
    <row r="953" spans="8:8">
      <c r="H953" s="75"/>
    </row>
    <row r="954" spans="8:8">
      <c r="H954" s="75"/>
    </row>
    <row r="955" spans="8:8">
      <c r="H955" s="75"/>
    </row>
    <row r="956" spans="8:8">
      <c r="H956" s="75"/>
    </row>
    <row r="957" spans="8:8">
      <c r="H957" s="75"/>
    </row>
    <row r="958" spans="8:8">
      <c r="H958" s="75"/>
    </row>
    <row r="959" spans="8:8">
      <c r="H959" s="75"/>
    </row>
    <row r="960" spans="8:8">
      <c r="H960" s="75"/>
    </row>
    <row r="961" spans="8:8">
      <c r="H961" s="75"/>
    </row>
    <row r="962" spans="8:8">
      <c r="H962" s="75"/>
    </row>
    <row r="963" spans="8:8">
      <c r="H963" s="75"/>
    </row>
    <row r="964" spans="8:8">
      <c r="H964" s="75"/>
    </row>
    <row r="965" spans="8:8">
      <c r="H965" s="75"/>
    </row>
    <row r="966" spans="8:8">
      <c r="H966" s="75"/>
    </row>
    <row r="967" spans="8:8">
      <c r="H967" s="75"/>
    </row>
    <row r="968" spans="8:8">
      <c r="H968" s="75"/>
    </row>
    <row r="969" spans="8:8">
      <c r="H969" s="75"/>
    </row>
    <row r="970" spans="8:8">
      <c r="H970" s="75"/>
    </row>
    <row r="971" spans="8:8">
      <c r="H971" s="75"/>
    </row>
    <row r="972" spans="8:8">
      <c r="H972" s="75"/>
    </row>
    <row r="973" spans="8:8">
      <c r="H973" s="75"/>
    </row>
    <row r="974" spans="8:8">
      <c r="H974" s="75"/>
    </row>
    <row r="975" spans="8:8">
      <c r="H975" s="75"/>
    </row>
    <row r="976" spans="8:8">
      <c r="H976" s="75"/>
    </row>
    <row r="977" spans="8:8">
      <c r="H977" s="75"/>
    </row>
    <row r="978" spans="8:8">
      <c r="H978" s="75"/>
    </row>
    <row r="979" spans="8:8">
      <c r="H979" s="75"/>
    </row>
    <row r="980" spans="8:8">
      <c r="H980" s="75"/>
    </row>
    <row r="981" spans="8:8">
      <c r="H981" s="75"/>
    </row>
    <row r="982" spans="8:8">
      <c r="H982" s="75"/>
    </row>
    <row r="983" spans="8:8">
      <c r="H983" s="75"/>
    </row>
    <row r="984" spans="8:8">
      <c r="H984" s="75"/>
    </row>
    <row r="985" spans="8:8">
      <c r="H985" s="75"/>
    </row>
    <row r="986" spans="8:8">
      <c r="H986" s="75"/>
    </row>
    <row r="987" spans="8:8">
      <c r="H987" s="75"/>
    </row>
    <row r="988" spans="8:8">
      <c r="H988" s="75"/>
    </row>
    <row r="989" spans="8:8">
      <c r="H989" s="75"/>
    </row>
    <row r="990" spans="8:8">
      <c r="H990" s="75"/>
    </row>
    <row r="991" spans="8:8">
      <c r="H991" s="75"/>
    </row>
    <row r="992" spans="8:8">
      <c r="H992" s="75"/>
    </row>
    <row r="993" spans="8:8">
      <c r="H993" s="75"/>
    </row>
    <row r="994" spans="8:8">
      <c r="H994" s="75"/>
    </row>
    <row r="995" spans="8:8">
      <c r="H995" s="75"/>
    </row>
    <row r="996" spans="8:8">
      <c r="H996" s="75"/>
    </row>
    <row r="997" spans="8:8">
      <c r="H997" s="75"/>
    </row>
    <row r="998" spans="8:8">
      <c r="H998" s="75"/>
    </row>
    <row r="999" spans="8:8">
      <c r="H999" s="75"/>
    </row>
    <row r="1000" spans="8:8">
      <c r="H1000" s="75"/>
    </row>
    <row r="1001" spans="8:8">
      <c r="H1001" s="75"/>
    </row>
    <row r="1002" spans="8:8">
      <c r="H1002" s="75"/>
    </row>
    <row r="1003" spans="8:8">
      <c r="H1003" s="75"/>
    </row>
    <row r="1004" spans="8:8">
      <c r="H1004" s="75"/>
    </row>
    <row r="1005" spans="8:8">
      <c r="H1005" s="75"/>
    </row>
    <row r="1006" spans="8:8">
      <c r="H1006" s="75"/>
    </row>
    <row r="1007" spans="8:8">
      <c r="H1007" s="75"/>
    </row>
    <row r="1008" spans="8:8">
      <c r="H1008" s="75"/>
    </row>
    <row r="1009" spans="8:8">
      <c r="H1009" s="75"/>
    </row>
    <row r="1010" spans="8:8">
      <c r="H1010" s="75"/>
    </row>
    <row r="1011" spans="8:8">
      <c r="H1011" s="75"/>
    </row>
    <row r="1012" spans="8:8">
      <c r="H1012" s="75"/>
    </row>
    <row r="1013" spans="8:8">
      <c r="H1013" s="75"/>
    </row>
    <row r="1014" spans="8:8">
      <c r="H1014" s="75"/>
    </row>
    <row r="1015" spans="8:8">
      <c r="H1015" s="75"/>
    </row>
    <row r="1016" spans="8:8">
      <c r="H1016" s="75"/>
    </row>
    <row r="1017" spans="8:8">
      <c r="H1017" s="75"/>
    </row>
    <row r="1018" spans="8:8">
      <c r="H1018" s="75"/>
    </row>
    <row r="1019" spans="8:8">
      <c r="H1019" s="75"/>
    </row>
    <row r="1020" spans="8:8">
      <c r="H1020" s="75"/>
    </row>
    <row r="1021" spans="8:8">
      <c r="H1021" s="75"/>
    </row>
    <row r="1022" spans="8:8">
      <c r="H1022" s="75"/>
    </row>
    <row r="1023" spans="8:8">
      <c r="H1023" s="75"/>
    </row>
    <row r="1024" spans="8:8">
      <c r="H1024" s="75"/>
    </row>
    <row r="1025" spans="8:8">
      <c r="H1025" s="75"/>
    </row>
    <row r="1026" spans="8:8">
      <c r="H1026" s="75"/>
    </row>
    <row r="1027" spans="8:8">
      <c r="H1027" s="75"/>
    </row>
    <row r="1028" spans="8:8">
      <c r="H1028" s="75"/>
    </row>
    <row r="1029" spans="8:8">
      <c r="H1029" s="75"/>
    </row>
    <row r="1030" spans="8:8">
      <c r="H1030" s="75"/>
    </row>
    <row r="1031" spans="8:8">
      <c r="H1031" s="75"/>
    </row>
    <row r="1032" spans="8:8">
      <c r="H1032" s="75"/>
    </row>
    <row r="1033" spans="8:8">
      <c r="H1033" s="75"/>
    </row>
    <row r="1034" spans="8:8">
      <c r="H1034" s="75"/>
    </row>
    <row r="1035" spans="8:8">
      <c r="H1035" s="75"/>
    </row>
    <row r="1036" spans="8:8">
      <c r="H1036" s="75"/>
    </row>
    <row r="1037" spans="8:8">
      <c r="H1037" s="75"/>
    </row>
    <row r="1038" spans="8:8">
      <c r="H1038" s="75"/>
    </row>
    <row r="1039" spans="8:8">
      <c r="H1039" s="75"/>
    </row>
    <row r="1040" spans="8:8">
      <c r="H1040" s="75"/>
    </row>
    <row r="1041" spans="8:8">
      <c r="H1041" s="75"/>
    </row>
    <row r="1042" spans="8:8">
      <c r="H1042" s="75"/>
    </row>
    <row r="1043" spans="8:8">
      <c r="H1043" s="75"/>
    </row>
    <row r="1044" spans="8:8">
      <c r="H1044" s="75"/>
    </row>
    <row r="1045" spans="8:8">
      <c r="H1045" s="75"/>
    </row>
    <row r="1046" spans="8:8">
      <c r="H1046" s="75"/>
    </row>
    <row r="1047" spans="8:8">
      <c r="H1047" s="75"/>
    </row>
    <row r="1048" spans="8:8">
      <c r="H1048" s="75"/>
    </row>
    <row r="1049" spans="8:8">
      <c r="H1049" s="75"/>
    </row>
    <row r="1050" spans="8:8">
      <c r="H1050" s="75"/>
    </row>
    <row r="1051" spans="8:8">
      <c r="H1051" s="75"/>
    </row>
    <row r="1052" spans="8:8">
      <c r="H1052" s="75"/>
    </row>
    <row r="1053" spans="8:8">
      <c r="H1053" s="75"/>
    </row>
    <row r="1054" spans="8:8">
      <c r="H1054" s="75"/>
    </row>
    <row r="1055" spans="8:8">
      <c r="H1055" s="75"/>
    </row>
    <row r="1056" spans="8:8">
      <c r="H1056" s="75"/>
    </row>
    <row r="1057" spans="8:8">
      <c r="H1057" s="75"/>
    </row>
    <row r="1058" spans="8:8">
      <c r="H1058" s="75"/>
    </row>
    <row r="1059" spans="8:8">
      <c r="H1059" s="75"/>
    </row>
    <row r="1060" spans="8:8">
      <c r="H1060" s="75"/>
    </row>
    <row r="1061" spans="8:8">
      <c r="H1061" s="75"/>
    </row>
    <row r="1062" spans="8:8">
      <c r="H1062" s="75"/>
    </row>
    <row r="1063" spans="8:8">
      <c r="H1063" s="75"/>
    </row>
    <row r="1064" spans="8:8">
      <c r="H1064" s="75"/>
    </row>
    <row r="1065" spans="8:8">
      <c r="H1065" s="75"/>
    </row>
    <row r="1066" spans="8:8">
      <c r="H1066" s="75"/>
    </row>
    <row r="1067" spans="8:8">
      <c r="H1067" s="75"/>
    </row>
    <row r="1068" spans="8:8">
      <c r="H1068" s="75"/>
    </row>
    <row r="1069" spans="8:8">
      <c r="H1069" s="75"/>
    </row>
    <row r="1070" spans="8:8">
      <c r="H1070" s="75"/>
    </row>
    <row r="1071" spans="8:8">
      <c r="H1071" s="75"/>
    </row>
    <row r="1072" spans="8:8">
      <c r="H1072" s="75"/>
    </row>
    <row r="1073" spans="8:8">
      <c r="H1073" s="75"/>
    </row>
    <row r="1074" spans="8:8">
      <c r="H1074" s="75"/>
    </row>
    <row r="1075" spans="8:8">
      <c r="H1075" s="75"/>
    </row>
    <row r="1076" spans="8:8">
      <c r="H1076" s="75"/>
    </row>
    <row r="1077" spans="8:8">
      <c r="H1077" s="75"/>
    </row>
    <row r="1078" spans="8:8">
      <c r="H1078" s="75"/>
    </row>
    <row r="1079" spans="8:8">
      <c r="H1079" s="75"/>
    </row>
    <row r="1080" spans="8:8">
      <c r="H1080" s="75"/>
    </row>
    <row r="1081" spans="8:8">
      <c r="H1081" s="75"/>
    </row>
    <row r="1082" spans="8:8">
      <c r="H1082" s="75"/>
    </row>
    <row r="1083" spans="8:8">
      <c r="H1083" s="75"/>
    </row>
    <row r="1084" spans="8:8">
      <c r="H1084" s="75"/>
    </row>
    <row r="1085" spans="8:8">
      <c r="H1085" s="75"/>
    </row>
    <row r="1086" spans="8:8">
      <c r="H1086" s="75"/>
    </row>
    <row r="1087" spans="8:8">
      <c r="H1087" s="75"/>
    </row>
    <row r="1088" spans="8:8">
      <c r="H1088" s="75"/>
    </row>
    <row r="1089" spans="8:8">
      <c r="H1089" s="75"/>
    </row>
    <row r="1090" spans="8:8">
      <c r="H1090" s="75"/>
    </row>
    <row r="1091" spans="8:8">
      <c r="H1091" s="75"/>
    </row>
    <row r="1092" spans="8:8">
      <c r="H1092" s="75"/>
    </row>
    <row r="1093" spans="8:8">
      <c r="H1093" s="75"/>
    </row>
    <row r="1094" spans="8:8">
      <c r="H1094" s="75"/>
    </row>
    <row r="1095" spans="8:8">
      <c r="H1095" s="75"/>
    </row>
    <row r="1096" spans="8:8">
      <c r="H1096" s="75"/>
    </row>
    <row r="1097" spans="8:8">
      <c r="H1097" s="75"/>
    </row>
    <row r="1098" spans="8:8">
      <c r="H1098" s="75"/>
    </row>
    <row r="1099" spans="8:8">
      <c r="H1099" s="75"/>
    </row>
    <row r="1100" spans="8:8">
      <c r="H1100" s="75"/>
    </row>
    <row r="1101" spans="8:8">
      <c r="H1101" s="75"/>
    </row>
    <row r="1102" spans="8:8">
      <c r="H1102" s="75"/>
    </row>
    <row r="1103" spans="8:8">
      <c r="H1103" s="75"/>
    </row>
    <row r="1104" spans="8:8">
      <c r="H1104" s="75"/>
    </row>
    <row r="1105" spans="8:8">
      <c r="H1105" s="75"/>
    </row>
    <row r="1106" spans="8:8">
      <c r="H1106" s="75"/>
    </row>
    <row r="1107" spans="8:8">
      <c r="H1107" s="75"/>
    </row>
  </sheetData>
  <sheetProtection algorithmName="SHA-512" hashValue="MmWUsM+X0f5SHk3ZLzJUV7GbH1JTPyv5Hm4HH9eQ1Ty+2uTEq8FnD1F86GIVkF7STTTWJIb5qwNvnWYbKEoLoQ==" saltValue="CB+eUi5uQoIRzckbVvGAnA==" spinCount="100000" sheet="1" objects="1" scenarios="1" selectLockedCells="1"/>
  <mergeCells count="11">
    <mergeCell ref="B62:I62"/>
    <mergeCell ref="B64:I64"/>
    <mergeCell ref="D37:F37"/>
    <mergeCell ref="D38:F38"/>
    <mergeCell ref="D39:F39"/>
    <mergeCell ref="E15:F15"/>
    <mergeCell ref="D34:F34"/>
    <mergeCell ref="D35:F35"/>
    <mergeCell ref="D36:F36"/>
    <mergeCell ref="E16:F16"/>
    <mergeCell ref="E17:F17"/>
  </mergeCells>
  <phoneticPr fontId="4" type="noConversion"/>
  <pageMargins left="0.31496062992125984" right="0.19685039370078741" top="0" bottom="0.47244094488188981" header="0.39370078740157483" footer="0.39370078740157483"/>
  <pageSetup paperSize="9" orientation="portrait" blackAndWhite="1" r:id="rId1"/>
  <headerFooter alignWithMargins="0">
    <oddFooter>&amp;R&amp;"Arial,Fett"&amp;16Angebot TF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autoPageBreaks="0" fitToPage="1"/>
  </sheetPr>
  <dimension ref="A1:N42"/>
  <sheetViews>
    <sheetView showGridLines="0" showRowColHeaders="0" showZeros="0" showOutlineSymbols="0" zoomScaleNormal="100" zoomScaleSheetLayoutView="200" workbookViewId="0">
      <selection activeCell="D32" sqref="D32:I32"/>
    </sheetView>
  </sheetViews>
  <sheetFormatPr baseColWidth="10" defaultColWidth="0" defaultRowHeight="12.75" zeroHeight="1"/>
  <cols>
    <col min="1" max="1" width="5.5703125" style="47" customWidth="1"/>
    <col min="2" max="2" width="1.85546875" style="47" customWidth="1"/>
    <col min="3" max="3" width="2.42578125" style="47" customWidth="1"/>
    <col min="4" max="4" width="3.42578125" style="47" customWidth="1"/>
    <col min="5" max="5" width="27.42578125" style="47" customWidth="1"/>
    <col min="6" max="7" width="4.42578125" style="47" customWidth="1"/>
    <col min="8" max="8" width="11.140625" style="47" customWidth="1"/>
    <col min="9" max="9" width="7.5703125" style="47" customWidth="1"/>
    <col min="10" max="10" width="2.85546875" style="47" customWidth="1"/>
    <col min="11" max="11" width="6.5703125" style="47" customWidth="1"/>
    <col min="12" max="12" width="9.85546875" style="47" customWidth="1"/>
    <col min="13" max="13" width="3.5703125" style="47" customWidth="1"/>
    <col min="14" max="14" width="5" style="47" customWidth="1"/>
    <col min="15" max="16384" width="0" style="47" hidden="1"/>
  </cols>
  <sheetData>
    <row r="1" spans="1:14" s="1" customFormat="1" ht="19.899999999999999" customHeight="1"/>
    <row r="2" spans="1:14" ht="28.15" customHeight="1">
      <c r="A2" s="43"/>
      <c r="B2" s="162" t="s">
        <v>57</v>
      </c>
      <c r="C2" s="45"/>
      <c r="D2" s="45"/>
      <c r="E2" s="45"/>
      <c r="F2" s="45"/>
      <c r="G2" s="45"/>
      <c r="H2" s="46"/>
      <c r="I2" s="46"/>
      <c r="J2" s="46"/>
      <c r="K2" s="46"/>
      <c r="L2" s="46"/>
      <c r="M2" s="46"/>
      <c r="N2" s="45"/>
    </row>
    <row r="3" spans="1:14" ht="3.75" customHeight="1">
      <c r="A3" s="43"/>
      <c r="B3" s="44"/>
      <c r="C3" s="45"/>
      <c r="D3" s="45"/>
      <c r="E3" s="45"/>
      <c r="F3" s="45"/>
      <c r="G3" s="45"/>
      <c r="H3" s="46"/>
      <c r="I3" s="46"/>
      <c r="J3" s="46"/>
      <c r="K3" s="46"/>
      <c r="L3" s="46"/>
      <c r="M3" s="46"/>
      <c r="N3" s="45"/>
    </row>
    <row r="4" spans="1:14" ht="10.5" customHeight="1">
      <c r="A4" s="48"/>
      <c r="B4" s="49"/>
      <c r="C4" s="50"/>
      <c r="D4" s="50"/>
      <c r="E4" s="50"/>
      <c r="F4" s="50"/>
      <c r="G4" s="50"/>
      <c r="H4" s="50"/>
      <c r="I4" s="51"/>
      <c r="J4" s="5"/>
      <c r="K4" s="52"/>
      <c r="L4" s="50"/>
      <c r="M4" s="53" t="s">
        <v>15</v>
      </c>
      <c r="N4" s="48"/>
    </row>
    <row r="5" spans="1:14" ht="5.45" customHeight="1">
      <c r="A5" s="48"/>
      <c r="B5" s="49"/>
      <c r="C5" s="50"/>
      <c r="D5" s="50"/>
      <c r="E5" s="50"/>
      <c r="F5" s="50"/>
      <c r="G5" s="50"/>
      <c r="H5" s="50"/>
      <c r="I5" s="51"/>
      <c r="J5" s="52"/>
      <c r="K5" s="54"/>
      <c r="L5" s="50"/>
      <c r="M5" s="53"/>
      <c r="N5" s="48"/>
    </row>
    <row r="6" spans="1:14" ht="19.5" customHeight="1">
      <c r="A6" s="48"/>
      <c r="B6" s="55" t="s">
        <v>88</v>
      </c>
      <c r="D6" s="55"/>
      <c r="E6" s="55"/>
      <c r="F6" s="4"/>
      <c r="G6" s="4"/>
      <c r="H6" s="4"/>
      <c r="I6" s="4"/>
      <c r="J6" s="56"/>
      <c r="K6" s="56"/>
      <c r="L6" s="56"/>
      <c r="M6" s="115"/>
      <c r="N6" s="56"/>
    </row>
    <row r="7" spans="1:14" ht="26.45" customHeight="1">
      <c r="A7" s="48"/>
      <c r="B7" s="4"/>
      <c r="C7" s="4" t="s">
        <v>52</v>
      </c>
      <c r="E7" s="4"/>
      <c r="F7" s="4"/>
      <c r="G7" s="4"/>
      <c r="H7" s="57"/>
      <c r="I7" s="4"/>
      <c r="J7" s="56"/>
      <c r="K7" s="56"/>
      <c r="L7" s="56"/>
      <c r="M7" s="58"/>
      <c r="N7" s="56"/>
    </row>
    <row r="8" spans="1:14" ht="18" customHeight="1">
      <c r="A8" s="48"/>
      <c r="B8" s="4"/>
      <c r="C8" s="4"/>
      <c r="D8" s="4" t="s">
        <v>90</v>
      </c>
      <c r="F8" s="4"/>
      <c r="G8" s="4"/>
      <c r="H8" s="57"/>
      <c r="I8" s="4"/>
      <c r="J8" s="56"/>
      <c r="L8" s="56"/>
      <c r="M8" s="56"/>
      <c r="N8" s="56"/>
    </row>
    <row r="9" spans="1:14" ht="18" customHeight="1">
      <c r="A9" s="48"/>
      <c r="B9" s="4"/>
      <c r="C9" s="4"/>
      <c r="D9" s="4" t="s">
        <v>89</v>
      </c>
      <c r="F9" s="4"/>
      <c r="G9" s="4"/>
      <c r="H9" s="57"/>
      <c r="I9" s="4"/>
      <c r="J9" s="56"/>
      <c r="L9" s="56"/>
      <c r="M9" s="56"/>
      <c r="N9" s="56"/>
    </row>
    <row r="10" spans="1:14" ht="18" customHeight="1">
      <c r="A10" s="48"/>
      <c r="B10" s="4"/>
      <c r="C10" s="4"/>
      <c r="D10" s="4" t="s">
        <v>91</v>
      </c>
      <c r="E10" s="4"/>
      <c r="F10" s="4"/>
      <c r="G10" s="4"/>
      <c r="H10" s="57"/>
      <c r="I10" s="4"/>
      <c r="J10" s="56"/>
      <c r="L10" s="56"/>
      <c r="M10" s="56"/>
      <c r="N10" s="56"/>
    </row>
    <row r="11" spans="1:14" ht="18" customHeight="1">
      <c r="A11" s="48"/>
      <c r="B11" s="4"/>
      <c r="C11" s="4"/>
      <c r="D11" s="4" t="s">
        <v>93</v>
      </c>
      <c r="E11" s="4"/>
      <c r="F11" s="4"/>
      <c r="G11" s="4"/>
      <c r="H11" s="57"/>
      <c r="I11" s="4"/>
      <c r="J11" s="56"/>
      <c r="L11" s="56"/>
      <c r="M11" s="56"/>
      <c r="N11" s="56"/>
    </row>
    <row r="12" spans="1:14" ht="18" customHeight="1">
      <c r="A12" s="48"/>
      <c r="B12" s="4"/>
      <c r="C12" s="4"/>
      <c r="D12" s="119" t="s">
        <v>54</v>
      </c>
      <c r="E12" s="4"/>
      <c r="F12" s="4"/>
      <c r="G12" s="4"/>
      <c r="H12" s="57"/>
      <c r="I12" s="4"/>
      <c r="J12" s="56"/>
      <c r="L12" s="56"/>
      <c r="M12" s="56"/>
      <c r="N12" s="56"/>
    </row>
    <row r="13" spans="1:14" ht="18" customHeight="1">
      <c r="A13" s="48"/>
      <c r="B13" s="4"/>
      <c r="C13" s="4"/>
      <c r="D13" s="4" t="s">
        <v>92</v>
      </c>
      <c r="E13" s="4"/>
      <c r="F13" s="4"/>
      <c r="G13" s="4"/>
      <c r="H13" s="57"/>
      <c r="I13" s="4"/>
      <c r="J13" s="56"/>
      <c r="L13" s="56"/>
      <c r="M13" s="56"/>
      <c r="N13" s="56"/>
    </row>
    <row r="14" spans="1:14" ht="18" customHeight="1">
      <c r="A14" s="48"/>
      <c r="B14" s="4"/>
      <c r="C14" s="4"/>
      <c r="D14" s="119" t="s">
        <v>53</v>
      </c>
      <c r="E14" s="4"/>
      <c r="F14" s="4"/>
      <c r="G14" s="4"/>
      <c r="H14" s="57"/>
      <c r="I14" s="4"/>
      <c r="J14" s="56"/>
      <c r="L14" s="56"/>
      <c r="M14" s="56"/>
      <c r="N14" s="56"/>
    </row>
    <row r="15" spans="1:14" ht="19.899999999999999" customHeight="1">
      <c r="A15" s="48"/>
      <c r="B15" s="4"/>
      <c r="C15" s="4"/>
      <c r="D15" s="4"/>
      <c r="E15" s="4"/>
      <c r="F15" s="4"/>
      <c r="G15" s="4"/>
      <c r="H15" s="57"/>
      <c r="I15" s="4"/>
      <c r="J15" s="56"/>
      <c r="L15" s="56"/>
      <c r="M15" s="56"/>
      <c r="N15" s="56"/>
    </row>
    <row r="16" spans="1:14" ht="20.65" customHeight="1">
      <c r="A16" s="48"/>
      <c r="B16" s="44" t="s">
        <v>55</v>
      </c>
      <c r="C16" s="4"/>
      <c r="D16" s="4"/>
      <c r="E16" s="4"/>
      <c r="F16" s="4"/>
      <c r="G16" s="4"/>
      <c r="H16" s="57"/>
      <c r="I16" s="4"/>
      <c r="J16" s="56"/>
      <c r="L16" s="56"/>
      <c r="M16" s="56"/>
      <c r="N16" s="56"/>
    </row>
    <row r="17" spans="1:14" ht="12.2" customHeight="1">
      <c r="A17" s="48"/>
      <c r="B17" s="55"/>
      <c r="C17" s="55"/>
      <c r="D17" s="4"/>
      <c r="E17" s="4"/>
      <c r="F17" s="4"/>
      <c r="G17" s="4"/>
      <c r="H17" s="57"/>
      <c r="I17" s="4"/>
      <c r="J17" s="56"/>
      <c r="L17" s="56"/>
      <c r="M17" s="56"/>
      <c r="N17" s="56"/>
    </row>
    <row r="18" spans="1:14" ht="19.899999999999999" customHeight="1">
      <c r="A18" s="48"/>
      <c r="B18" s="4"/>
      <c r="C18" s="55" t="s">
        <v>16</v>
      </c>
      <c r="D18" s="55" t="s">
        <v>56</v>
      </c>
      <c r="E18" s="4"/>
      <c r="F18" s="4"/>
      <c r="G18" s="4"/>
      <c r="H18" s="57"/>
      <c r="I18" s="4"/>
      <c r="J18" s="56"/>
      <c r="L18" s="56"/>
      <c r="M18" s="56"/>
      <c r="N18" s="56"/>
    </row>
    <row r="19" spans="1:14" ht="6" customHeight="1">
      <c r="A19" s="48"/>
      <c r="B19" s="4"/>
      <c r="C19" s="55"/>
      <c r="D19" s="55"/>
      <c r="E19" s="4"/>
      <c r="F19" s="4"/>
      <c r="G19" s="4"/>
      <c r="H19" s="57"/>
      <c r="I19" s="4"/>
      <c r="J19" s="56"/>
      <c r="L19" s="56"/>
      <c r="M19" s="56"/>
      <c r="N19" s="56"/>
    </row>
    <row r="20" spans="1:14" ht="19.899999999999999" customHeight="1">
      <c r="A20" s="48"/>
      <c r="B20" s="4"/>
      <c r="C20" s="118"/>
      <c r="D20" s="115"/>
      <c r="E20" s="115" t="s">
        <v>95</v>
      </c>
      <c r="F20" s="115"/>
      <c r="G20" s="115"/>
      <c r="H20" s="116"/>
      <c r="I20" s="115"/>
      <c r="J20" s="59"/>
      <c r="K20" s="117"/>
      <c r="L20" s="59"/>
      <c r="M20" s="59"/>
      <c r="N20" s="56"/>
    </row>
    <row r="21" spans="1:14" ht="18" customHeight="1">
      <c r="A21" s="48"/>
      <c r="B21" s="4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</row>
    <row r="22" spans="1:14" ht="19.899999999999999" customHeight="1">
      <c r="A22" s="48"/>
      <c r="B22" s="4"/>
      <c r="C22" s="118"/>
      <c r="D22" s="115"/>
      <c r="E22" s="115" t="s">
        <v>94</v>
      </c>
      <c r="F22" s="115"/>
      <c r="G22" s="115"/>
      <c r="H22" s="115"/>
      <c r="I22" s="115"/>
      <c r="J22" s="59"/>
      <c r="K22" s="117"/>
      <c r="L22" s="59"/>
      <c r="M22" s="59"/>
      <c r="N22" s="56"/>
    </row>
    <row r="23" spans="1:14" ht="19.899999999999999" customHeight="1">
      <c r="A23" s="48"/>
      <c r="B23" s="4"/>
      <c r="C23" s="118"/>
      <c r="D23" s="115"/>
      <c r="E23" s="115" t="s">
        <v>96</v>
      </c>
      <c r="F23" s="115"/>
      <c r="G23" s="115"/>
      <c r="H23" s="115"/>
      <c r="I23" s="115"/>
      <c r="J23" s="59"/>
      <c r="K23" s="117"/>
      <c r="L23" s="59"/>
      <c r="M23" s="59"/>
      <c r="N23" s="56"/>
    </row>
    <row r="24" spans="1:14" ht="19.899999999999999" customHeight="1">
      <c r="A24" s="48"/>
      <c r="B24" s="4"/>
      <c r="C24" s="118"/>
      <c r="D24" s="115"/>
      <c r="E24" s="164" t="s">
        <v>97</v>
      </c>
      <c r="F24" s="115"/>
      <c r="G24" s="115"/>
      <c r="H24" s="115"/>
      <c r="I24" s="115"/>
      <c r="J24" s="59"/>
      <c r="K24" s="117"/>
      <c r="L24" s="59"/>
      <c r="M24" s="59"/>
      <c r="N24" s="56"/>
    </row>
    <row r="25" spans="1:14" ht="19.899999999999999" customHeight="1">
      <c r="A25" s="48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6"/>
    </row>
    <row r="26" spans="1:14" s="161" customFormat="1" ht="18" customHeight="1">
      <c r="A26" s="160"/>
      <c r="B26" s="4"/>
      <c r="C26" s="55" t="s">
        <v>17</v>
      </c>
      <c r="D26" s="55" t="s">
        <v>58</v>
      </c>
      <c r="E26" s="4"/>
      <c r="F26" s="4"/>
      <c r="G26" s="4"/>
      <c r="H26" s="57"/>
      <c r="I26" s="4"/>
      <c r="J26" s="56"/>
      <c r="L26" s="56"/>
      <c r="M26" s="56"/>
      <c r="N26" s="56"/>
    </row>
    <row r="27" spans="1:14" s="161" customFormat="1" ht="6" customHeight="1">
      <c r="A27" s="160"/>
      <c r="B27" s="4"/>
      <c r="C27" s="55"/>
      <c r="D27" s="55"/>
      <c r="E27" s="4"/>
      <c r="F27" s="4"/>
      <c r="G27" s="4"/>
      <c r="H27" s="57"/>
      <c r="I27" s="4"/>
      <c r="J27" s="56"/>
      <c r="L27" s="56"/>
      <c r="M27" s="56"/>
      <c r="N27" s="56"/>
    </row>
    <row r="28" spans="1:14" ht="19.899999999999999" customHeight="1">
      <c r="A28" s="48"/>
      <c r="B28" s="4"/>
      <c r="C28" s="4"/>
      <c r="D28" s="115"/>
      <c r="E28" s="115" t="s">
        <v>98</v>
      </c>
      <c r="F28" s="115"/>
      <c r="G28" s="115"/>
      <c r="H28" s="116"/>
      <c r="I28" s="115"/>
      <c r="J28" s="59"/>
      <c r="K28" s="117"/>
      <c r="L28" s="117"/>
      <c r="M28" s="117"/>
      <c r="N28" s="56"/>
    </row>
    <row r="29" spans="1:14" ht="30.2" customHeight="1">
      <c r="A29" s="4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56"/>
      <c r="N29" s="56"/>
    </row>
    <row r="30" spans="1:14" ht="19.899999999999999" customHeight="1">
      <c r="A30" s="48"/>
      <c r="B30" s="4"/>
      <c r="C30" s="4"/>
      <c r="D30" s="115"/>
      <c r="E30" s="115" t="s">
        <v>100</v>
      </c>
      <c r="F30" s="115"/>
      <c r="G30" s="115"/>
      <c r="H30" s="116"/>
      <c r="I30" s="115"/>
      <c r="J30" s="59"/>
      <c r="K30" s="117"/>
      <c r="L30" s="117"/>
      <c r="M30" s="117"/>
      <c r="N30" s="56"/>
    </row>
    <row r="31" spans="1:14" ht="18" customHeight="1">
      <c r="A31" s="48"/>
      <c r="B31" s="4"/>
      <c r="C31" s="4"/>
      <c r="D31" s="158" t="s">
        <v>101</v>
      </c>
      <c r="E31" s="4"/>
      <c r="F31" s="4"/>
      <c r="G31" s="4"/>
      <c r="H31" s="4"/>
      <c r="I31" s="4"/>
      <c r="J31" s="4"/>
      <c r="K31" s="159" t="s">
        <v>99</v>
      </c>
      <c r="L31" s="4"/>
      <c r="M31" s="56"/>
      <c r="N31" s="56"/>
    </row>
    <row r="32" spans="1:14" ht="19.899999999999999" customHeight="1">
      <c r="A32" s="48"/>
      <c r="B32" s="4"/>
      <c r="C32" s="4"/>
      <c r="D32" s="230"/>
      <c r="E32" s="231"/>
      <c r="F32" s="231"/>
      <c r="G32" s="231"/>
      <c r="H32" s="231"/>
      <c r="I32" s="232"/>
      <c r="J32" s="56"/>
      <c r="K32" s="233"/>
      <c r="L32" s="234"/>
      <c r="M32" s="235"/>
      <c r="N32" s="56"/>
    </row>
    <row r="33" spans="1:14" ht="41.45" customHeight="1">
      <c r="A33" s="48"/>
      <c r="B33" s="4"/>
      <c r="C33" s="4"/>
      <c r="D33" s="63"/>
      <c r="E33" s="6"/>
      <c r="F33" s="6"/>
      <c r="G33" s="6"/>
      <c r="H33" s="6"/>
      <c r="I33" s="4"/>
      <c r="J33" s="56"/>
      <c r="L33" s="56"/>
      <c r="M33" s="56"/>
      <c r="N33" s="56"/>
    </row>
    <row r="34" spans="1:14" ht="13.9" customHeight="1">
      <c r="A34" s="48"/>
      <c r="B34" s="4"/>
      <c r="C34" s="3" t="s">
        <v>18</v>
      </c>
      <c r="D34" s="63"/>
      <c r="E34" s="6"/>
      <c r="F34" s="6"/>
      <c r="G34" s="6"/>
      <c r="H34" s="6"/>
      <c r="I34" s="4"/>
      <c r="J34" s="56"/>
      <c r="L34" s="56"/>
      <c r="M34" s="56"/>
      <c r="N34" s="56"/>
    </row>
    <row r="35" spans="1:14" ht="13.9" customHeight="1">
      <c r="A35" s="48"/>
      <c r="B35" s="4"/>
      <c r="C35" s="3" t="s">
        <v>59</v>
      </c>
      <c r="D35" s="63"/>
      <c r="E35" s="6"/>
      <c r="F35" s="6"/>
      <c r="G35" s="6"/>
      <c r="H35" s="6"/>
      <c r="I35" s="4"/>
      <c r="J35" s="56"/>
      <c r="L35" s="56"/>
      <c r="M35" s="56"/>
      <c r="N35" s="56"/>
    </row>
    <row r="36" spans="1:14" ht="27.75" customHeight="1">
      <c r="A36" s="48"/>
      <c r="B36" s="4"/>
      <c r="C36" s="236" t="s">
        <v>113</v>
      </c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56"/>
    </row>
    <row r="37" spans="1:14" ht="55.15" customHeight="1">
      <c r="A37" s="48"/>
      <c r="B37" s="55"/>
      <c r="C37" s="3"/>
      <c r="D37" s="57"/>
      <c r="E37" s="4"/>
      <c r="F37" s="4"/>
      <c r="G37" s="4"/>
      <c r="H37" s="4"/>
      <c r="I37" s="4"/>
      <c r="J37" s="56"/>
      <c r="K37" s="56"/>
      <c r="L37" s="56"/>
      <c r="M37" s="60"/>
      <c r="N37" s="56"/>
    </row>
    <row r="38" spans="1:14" ht="18" customHeight="1">
      <c r="A38" s="6"/>
      <c r="B38" s="55"/>
      <c r="C38" s="4" t="s">
        <v>19</v>
      </c>
      <c r="D38" s="3"/>
      <c r="E38" s="3"/>
      <c r="F38" s="4" t="s">
        <v>20</v>
      </c>
      <c r="G38" s="3"/>
      <c r="I38" s="3"/>
      <c r="J38" s="2"/>
      <c r="K38" s="5"/>
      <c r="L38" s="4"/>
      <c r="M38" s="174" t="s">
        <v>107</v>
      </c>
      <c r="N38" s="56"/>
    </row>
    <row r="39" spans="1:14" ht="13.9" customHeight="1">
      <c r="A39" s="4"/>
      <c r="B39" s="4"/>
      <c r="C39" s="42"/>
      <c r="D39" s="61"/>
      <c r="E39" s="42"/>
      <c r="F39" s="4"/>
      <c r="G39" s="4"/>
      <c r="H39" s="4"/>
      <c r="I39" s="4"/>
      <c r="J39" s="4"/>
      <c r="K39" s="4"/>
      <c r="L39" s="4"/>
      <c r="M39" s="4"/>
      <c r="N39" s="56"/>
    </row>
    <row r="40" spans="1:14" ht="13.9" customHeight="1">
      <c r="A40" s="4"/>
      <c r="B40" s="4"/>
      <c r="C40" s="42"/>
      <c r="D40" s="61"/>
      <c r="E40" s="42"/>
      <c r="F40" s="4"/>
      <c r="G40" s="4"/>
      <c r="H40" s="4"/>
      <c r="I40" s="4"/>
      <c r="J40" s="4"/>
      <c r="K40" s="4"/>
      <c r="L40" s="4"/>
      <c r="M40" s="4"/>
      <c r="N40" s="56"/>
    </row>
    <row r="41" spans="1:14" ht="13.9" customHeight="1">
      <c r="A41" s="4"/>
      <c r="B41" s="4"/>
      <c r="C41" s="42"/>
      <c r="D41" s="62"/>
      <c r="E41" s="42"/>
    </row>
    <row r="42" spans="1:14"/>
  </sheetData>
  <sheetProtection algorithmName="SHA-512" hashValue="kDXCmOkE8wacIItNuLTmGPikRUg2t2GKqP5wgKRtBVv28h1HUtaJMk/9QwfmuWWQtOifdu9F/0RjvijlIwPAaw==" saltValue="q5GekcrsNfwS9/kraNomzg==" spinCount="100000" sheet="1" objects="1" scenarios="1" selectLockedCells="1"/>
  <mergeCells count="3">
    <mergeCell ref="D32:I32"/>
    <mergeCell ref="K32:M32"/>
    <mergeCell ref="C36:M36"/>
  </mergeCells>
  <phoneticPr fontId="4" type="noConversion"/>
  <pageMargins left="0.39370078740157483" right="0.19685039370078741" top="0" bottom="0.47244094488188981" header="0.39370078740157483" footer="0.39370078740157483"/>
  <pageSetup paperSize="9" orientation="portrait" blackAndWhite="1" r:id="rId1"/>
  <headerFooter alignWithMargins="0">
    <oddFooter>&amp;R&amp;"Arial,Fett"&amp;16Angebot TF 3</oddFooter>
  </headerFooter>
  <drawing r:id="rId2"/>
  <legacyDrawing r:id="rId3"/>
  <oleObjects>
    <mc:AlternateContent xmlns:mc="http://schemas.openxmlformats.org/markup-compatibility/2006">
      <mc:Choice Requires="x14">
        <oleObject progId="Document" shapeId="12413" r:id="rId4">
          <objectPr defaultSize="0" r:id="rId5">
            <anchor moveWithCells="1">
              <from>
                <xdr:col>1</xdr:col>
                <xdr:colOff>0</xdr:colOff>
                <xdr:row>39</xdr:row>
                <xdr:rowOff>161925</xdr:rowOff>
              </from>
              <to>
                <xdr:col>16383</xdr:col>
                <xdr:colOff>0</xdr:colOff>
                <xdr:row>41</xdr:row>
                <xdr:rowOff>28575</xdr:rowOff>
              </to>
            </anchor>
          </objectPr>
        </oleObject>
      </mc:Choice>
      <mc:Fallback>
        <oleObject progId="Document" shapeId="1241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404" r:id="rId6" name="Check Box 116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7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8" name="Check Box 118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4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9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4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0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4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1" name="Check Box 122">
              <controlPr defaultSize="0" autoFill="0" autoLine="0" autoPict="0">
                <anchor moveWithCells="1">
                  <from>
                    <xdr:col>12</xdr:col>
                    <xdr:colOff>47625</xdr:colOff>
                    <xdr:row>5</xdr:row>
                    <xdr:rowOff>0</xdr:rowOff>
                  </from>
                  <to>
                    <xdr:col>13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Angebot TF 1</vt:lpstr>
      <vt:lpstr>Angebot TF 2</vt:lpstr>
      <vt:lpstr>Angebot TF 3</vt:lpstr>
      <vt:lpstr>'Angebot TF 1'!Druckbereich</vt:lpstr>
      <vt:lpstr>'Angebot TF 2'!Druckbereich</vt:lpstr>
      <vt:lpstr>'Angebot TF 3'!Druckbereich</vt:lpstr>
    </vt:vector>
  </TitlesOfParts>
  <Company>Sächsische Aufbaubank - Förderbank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Angebot Technologieförderung</dc:title>
  <dc:subject>Angebot zur Durchführung eines Auftrages (TF)</dc:subject>
  <dc:creator>SAB</dc:creator>
  <cp:keywords>63510, Technologieförderung</cp:keywords>
  <dc:description>Technologieförderung - formgebundenes Angebot</dc:description>
  <cp:lastModifiedBy>Kunzmann, Antje</cp:lastModifiedBy>
  <cp:lastPrinted>2026-01-20T13:55:32Z</cp:lastPrinted>
  <dcterms:created xsi:type="dcterms:W3CDTF">2000-01-31T15:19:30Z</dcterms:created>
  <dcterms:modified xsi:type="dcterms:W3CDTF">2026-01-20T13:57:09Z</dcterms:modified>
  <cp:category>Excel-Vorlagen</cp:category>
</cp:coreProperties>
</file>