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defaultThemeVersion="124226"/>
  <mc:AlternateContent xmlns:mc="http://schemas.openxmlformats.org/markup-compatibility/2006">
    <mc:Choice Requires="x15">
      <x15ac:absPath xmlns:x15ac="http://schemas.microsoft.com/office/spreadsheetml/2010/11/ac" url="D:\MS_Excel\VD_aktuell\_mitFußzeile\Sammelbearbeitung mFz\"/>
    </mc:Choice>
  </mc:AlternateContent>
  <xr:revisionPtr revIDLastSave="0" documentId="13_ncr:1_{2942A7E7-3E1E-4C25-9CB6-9F963991B41F}" xr6:coauthVersionLast="47" xr6:coauthVersionMax="47" xr10:uidLastSave="{00000000-0000-0000-0000-000000000000}"/>
  <bookViews>
    <workbookView xWindow="225" yWindow="255" windowWidth="26955" windowHeight="12735" tabRatio="916" xr2:uid="{00000000-000D-0000-FFFF-FFFF00000000}"/>
  </bookViews>
  <sheets>
    <sheet name="AZA1" sheetId="22" r:id="rId1"/>
    <sheet name="AZA2_1" sheetId="23" r:id="rId2"/>
    <sheet name="AZA2_2" sheetId="37" r:id="rId3"/>
    <sheet name="AZA3" sheetId="24" r:id="rId4"/>
    <sheet name="AZA4_1" sheetId="4" r:id="rId5"/>
    <sheet name="Fremdleistungen" sheetId="6" r:id="rId6"/>
    <sheet name="Personal" sheetId="28" r:id="rId7"/>
    <sheet name="Baumaßnahmen, Geräteausstat (2)" sheetId="39" state="hidden" r:id="rId8"/>
    <sheet name="Baumaßnahmen, Geräteausstattung" sheetId="9" r:id="rId9"/>
    <sheet name="Verschiedenes" sheetId="5" r:id="rId10"/>
    <sheet name="AZA4_2" sheetId="35" r:id="rId11"/>
    <sheet name="AZA5" sheetId="31" r:id="rId12"/>
    <sheet name="AZA6" sheetId="32" r:id="rId13"/>
    <sheet name="AZA7" sheetId="17" r:id="rId14"/>
    <sheet name="Beschreibung Forschung" sheetId="36" r:id="rId15"/>
    <sheet name="Beschreibung Infrastruktur" sheetId="34" r:id="rId16"/>
    <sheet name="Tabelle2" sheetId="38" state="hidden" r:id="rId17"/>
  </sheets>
  <definedNames>
    <definedName name="_xlnm.Print_Area" localSheetId="0">'AZA1'!$A$1:$AH$48</definedName>
    <definedName name="_xlnm.Print_Area" localSheetId="1">AZA2_1!$A$1:$AG$54</definedName>
    <definedName name="_xlnm.Print_Area" localSheetId="2">AZA2_2!$A$1:$AG$64</definedName>
    <definedName name="_xlnm.Print_Area" localSheetId="3">'AZA3'!$A$1:$AF$70</definedName>
    <definedName name="_xlnm.Print_Area" localSheetId="4">AZA4_1!$A$1:$L$66</definedName>
    <definedName name="_xlnm.Print_Area" localSheetId="10">AZA4_2!$A$1:$O$50</definedName>
    <definedName name="_xlnm.Print_Area" localSheetId="11">'AZA5'!$A$1:$C$25</definedName>
    <definedName name="_xlnm.Print_Area" localSheetId="12">'AZA6'!$A$1:$N$50</definedName>
    <definedName name="_xlnm.Print_Area" localSheetId="13">'AZA7'!$A$1:$M$44</definedName>
    <definedName name="_xlnm.Print_Area" localSheetId="7">'Baumaßnahmen, Geräteausstat (2)'!$A$1:$H$122</definedName>
    <definedName name="_xlnm.Print_Area" localSheetId="8">'Baumaßnahmen, Geräteausstattung'!$A$1:$F$122</definedName>
    <definedName name="_xlnm.Print_Area" localSheetId="14">'Beschreibung Forschung'!$A$1:$I$60</definedName>
    <definedName name="_xlnm.Print_Area" localSheetId="15">'Beschreibung Infrastruktur'!$A$1:$I$55</definedName>
    <definedName name="_xlnm.Print_Area" localSheetId="5">Fremdleistungen!$A$1:$E$74</definedName>
    <definedName name="_xlnm.Print_Area" localSheetId="6">Personal!$A$1:$G$64</definedName>
    <definedName name="_xlnm.Print_Area" localSheetId="9">Verschiedenes!$A$1:$F$77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39" l="1"/>
  <c r="F94" i="39"/>
  <c r="H93" i="39"/>
  <c r="F93" i="39"/>
  <c r="H92" i="39"/>
  <c r="F92" i="39"/>
  <c r="H91" i="39"/>
  <c r="F91" i="39"/>
  <c r="H90" i="39"/>
  <c r="F90" i="39"/>
  <c r="H89" i="39"/>
  <c r="F89" i="39"/>
  <c r="H88" i="39"/>
  <c r="F88" i="39"/>
  <c r="H87" i="39"/>
  <c r="F87" i="39"/>
  <c r="H86" i="39"/>
  <c r="F86" i="39"/>
  <c r="H85" i="39"/>
  <c r="F85" i="39"/>
  <c r="H84" i="39"/>
  <c r="F84" i="39"/>
  <c r="H83" i="39"/>
  <c r="F83" i="39"/>
  <c r="H82" i="39"/>
  <c r="F82" i="39"/>
  <c r="H81" i="39"/>
  <c r="F81" i="39"/>
  <c r="H80" i="39"/>
  <c r="F80" i="39"/>
  <c r="H79" i="39"/>
  <c r="F79" i="39"/>
  <c r="H78" i="39"/>
  <c r="F78" i="39"/>
  <c r="H77" i="39"/>
  <c r="F77" i="39"/>
  <c r="H76" i="39"/>
  <c r="F76" i="39"/>
  <c r="H75" i="39"/>
  <c r="F75" i="39"/>
  <c r="H74" i="39"/>
  <c r="F74" i="39"/>
  <c r="H73" i="39"/>
  <c r="F73" i="39"/>
  <c r="H72" i="39"/>
  <c r="F72" i="39"/>
  <c r="H71" i="39"/>
  <c r="H95" i="39" s="1"/>
  <c r="F71" i="39"/>
  <c r="H70" i="39"/>
  <c r="F70" i="39"/>
  <c r="H57" i="39"/>
  <c r="F57" i="39"/>
  <c r="H56" i="39"/>
  <c r="F56" i="39"/>
  <c r="H55" i="39"/>
  <c r="F55" i="39"/>
  <c r="H54" i="39"/>
  <c r="F54" i="39"/>
  <c r="H53" i="39"/>
  <c r="F53" i="39"/>
  <c r="H52" i="39"/>
  <c r="F52" i="39"/>
  <c r="H51" i="39"/>
  <c r="F51" i="39"/>
  <c r="H50" i="39"/>
  <c r="F50" i="39"/>
  <c r="H49" i="39"/>
  <c r="F49" i="39"/>
  <c r="H48" i="39"/>
  <c r="F48" i="39"/>
  <c r="H47" i="39"/>
  <c r="F47" i="39"/>
  <c r="H46" i="39"/>
  <c r="F46" i="39"/>
  <c r="H45" i="39"/>
  <c r="F45" i="39"/>
  <c r="H44" i="39"/>
  <c r="F44" i="39"/>
  <c r="H43" i="39"/>
  <c r="F43" i="39"/>
  <c r="H42" i="39"/>
  <c r="F42" i="39"/>
  <c r="H41" i="39"/>
  <c r="F41" i="39"/>
  <c r="H40" i="39"/>
  <c r="F40" i="39"/>
  <c r="H39" i="39"/>
  <c r="F39" i="39"/>
  <c r="H38" i="39"/>
  <c r="F38" i="39"/>
  <c r="H37" i="39"/>
  <c r="F37" i="39"/>
  <c r="H36" i="39"/>
  <c r="F36" i="39"/>
  <c r="H35" i="39"/>
  <c r="F35" i="39"/>
  <c r="H34" i="39"/>
  <c r="H58" i="39" s="1"/>
  <c r="F34" i="39"/>
  <c r="H33" i="39"/>
  <c r="F33" i="39"/>
  <c r="H29" i="39"/>
  <c r="F29" i="39"/>
  <c r="H28" i="39"/>
  <c r="F28" i="39"/>
  <c r="H27" i="39"/>
  <c r="F27" i="39"/>
  <c r="H26" i="39"/>
  <c r="F26" i="39"/>
  <c r="H25" i="39"/>
  <c r="F25" i="39"/>
  <c r="H24" i="39"/>
  <c r="F24" i="39"/>
  <c r="H23" i="39"/>
  <c r="F23" i="39"/>
  <c r="H22" i="39"/>
  <c r="F22" i="39"/>
  <c r="H21" i="39"/>
  <c r="F21" i="39"/>
  <c r="H20" i="39"/>
  <c r="F20" i="39"/>
  <c r="H19" i="39"/>
  <c r="F19" i="39"/>
  <c r="H18" i="39"/>
  <c r="F18" i="39"/>
  <c r="H17" i="39"/>
  <c r="F17" i="39"/>
  <c r="H16" i="39"/>
  <c r="F16" i="39"/>
  <c r="H15" i="39"/>
  <c r="F15" i="39"/>
  <c r="H14" i="39"/>
  <c r="F14" i="39"/>
  <c r="H13" i="39"/>
  <c r="H30" i="39" s="1"/>
  <c r="F13" i="39"/>
  <c r="L57" i="4"/>
  <c r="H46" i="4"/>
  <c r="E54" i="6"/>
  <c r="X24" i="24"/>
  <c r="F73" i="9"/>
  <c r="F74" i="9"/>
  <c r="F75" i="9"/>
  <c r="F76" i="9"/>
  <c r="F77" i="9"/>
  <c r="F78" i="9"/>
  <c r="F79" i="9"/>
  <c r="F80" i="9"/>
  <c r="F81" i="9"/>
  <c r="F82" i="9"/>
  <c r="F83" i="9"/>
  <c r="F84" i="9"/>
  <c r="F85" i="9"/>
  <c r="F86" i="9"/>
  <c r="F87" i="9"/>
  <c r="F88" i="9"/>
  <c r="F89" i="9"/>
  <c r="F90" i="9"/>
  <c r="F91" i="9"/>
  <c r="F36" i="9"/>
  <c r="F37" i="9"/>
  <c r="F38" i="9"/>
  <c r="F39" i="9"/>
  <c r="F40" i="9"/>
  <c r="F41" i="9"/>
  <c r="F42" i="9"/>
  <c r="F43" i="9"/>
  <c r="F44" i="9"/>
  <c r="F45" i="9"/>
  <c r="F46" i="9"/>
  <c r="F47" i="9"/>
  <c r="F48" i="9"/>
  <c r="F49" i="9"/>
  <c r="F50" i="9"/>
  <c r="F51" i="9"/>
  <c r="F52" i="9"/>
  <c r="F53" i="9"/>
  <c r="F54" i="9"/>
  <c r="F55" i="9"/>
  <c r="F16" i="9"/>
  <c r="F17" i="9"/>
  <c r="F18" i="9"/>
  <c r="F19" i="9"/>
  <c r="F20" i="9"/>
  <c r="F21" i="9"/>
  <c r="F22" i="9"/>
  <c r="F23" i="9"/>
  <c r="F24" i="9"/>
  <c r="E24" i="6"/>
  <c r="E40" i="6" s="1"/>
  <c r="H38" i="4" s="1"/>
  <c r="E38" i="6"/>
  <c r="F12" i="5"/>
  <c r="F15" i="5" s="1"/>
  <c r="F13" i="5"/>
  <c r="F14" i="5"/>
  <c r="F18" i="5"/>
  <c r="F24" i="5" s="1"/>
  <c r="H48" i="4" s="1"/>
  <c r="J48" i="4" s="1"/>
  <c r="F19" i="5"/>
  <c r="F20" i="5"/>
  <c r="F21" i="5"/>
  <c r="F22" i="5"/>
  <c r="F23" i="5"/>
  <c r="F27" i="5"/>
  <c r="F32" i="5" s="1"/>
  <c r="H50" i="4" s="1"/>
  <c r="J50" i="4" s="1"/>
  <c r="F28" i="5"/>
  <c r="F29" i="5"/>
  <c r="F30" i="5"/>
  <c r="F31" i="5"/>
  <c r="F35" i="5"/>
  <c r="F39" i="5" s="1"/>
  <c r="F36" i="5"/>
  <c r="F37" i="5"/>
  <c r="F38" i="5"/>
  <c r="F42" i="5"/>
  <c r="F43" i="5"/>
  <c r="F44" i="5"/>
  <c r="F45" i="5"/>
  <c r="F46" i="5"/>
  <c r="O9" i="35"/>
  <c r="L61" i="4" s="1"/>
  <c r="M9" i="35"/>
  <c r="J61" i="4" s="1"/>
  <c r="O24" i="35"/>
  <c r="O27" i="35"/>
  <c r="F34" i="9"/>
  <c r="F13" i="9"/>
  <c r="G37" i="28"/>
  <c r="G42" i="28" s="1"/>
  <c r="G38" i="28"/>
  <c r="G39" i="28"/>
  <c r="G40" i="28"/>
  <c r="G41" i="28"/>
  <c r="G14" i="28"/>
  <c r="G11" i="28"/>
  <c r="G18" i="28" s="1"/>
  <c r="G44" i="28" s="1"/>
  <c r="H40" i="4" s="1"/>
  <c r="J40" i="4" s="1"/>
  <c r="G12" i="28"/>
  <c r="G13" i="28"/>
  <c r="G15" i="28"/>
  <c r="G16" i="28"/>
  <c r="G17" i="28"/>
  <c r="G22" i="28"/>
  <c r="G26" i="28"/>
  <c r="G21" i="28"/>
  <c r="G23" i="28"/>
  <c r="G24" i="28"/>
  <c r="G25" i="28"/>
  <c r="G29" i="28"/>
  <c r="G30" i="28"/>
  <c r="G34" i="28" s="1"/>
  <c r="G31" i="28"/>
  <c r="G32" i="28"/>
  <c r="G33" i="28"/>
  <c r="E18" i="28"/>
  <c r="E44" i="28" s="1"/>
  <c r="E26" i="28"/>
  <c r="E34" i="28"/>
  <c r="E42" i="28"/>
  <c r="L65" i="4"/>
  <c r="AC23" i="22" s="1"/>
  <c r="M21" i="22"/>
  <c r="AC21" i="22"/>
  <c r="F94" i="9"/>
  <c r="F93" i="9"/>
  <c r="F92" i="9"/>
  <c r="F72" i="9"/>
  <c r="F71" i="9"/>
  <c r="F70" i="9"/>
  <c r="F95" i="9"/>
  <c r="F57" i="9"/>
  <c r="F56" i="9"/>
  <c r="F35" i="9"/>
  <c r="F33" i="9"/>
  <c r="F58" i="9" s="1"/>
  <c r="H42" i="4" s="1"/>
  <c r="J42" i="4" s="1"/>
  <c r="F29" i="9"/>
  <c r="F28" i="9"/>
  <c r="F27" i="9"/>
  <c r="F30" i="9" s="1"/>
  <c r="H44" i="4" s="1"/>
  <c r="F26" i="9"/>
  <c r="F25" i="9"/>
  <c r="F15" i="9"/>
  <c r="F14" i="9"/>
  <c r="M25" i="22"/>
  <c r="AC27" i="22"/>
  <c r="AC25" i="22"/>
  <c r="AC19" i="22"/>
  <c r="M27" i="22"/>
  <c r="F47" i="5"/>
  <c r="H52" i="4"/>
  <c r="J54" i="4" l="1"/>
  <c r="H57" i="4" s="1"/>
  <c r="M19" i="22" l="1"/>
  <c r="J65" i="4"/>
  <c r="M23" i="22" s="1"/>
</calcChain>
</file>

<file path=xl/sharedStrings.xml><?xml version="1.0" encoding="utf-8"?>
<sst xmlns="http://schemas.openxmlformats.org/spreadsheetml/2006/main" count="500" uniqueCount="368">
  <si>
    <t xml:space="preserve"> - Gebrauchte Wirtschaftsgüter sind nur unter folgenden Voraussetzungen zuwendungsfähig:</t>
  </si>
  <si>
    <t xml:space="preserve">a) Der Verkäufer des gebrauchten Wirtschaftsgutes gibt eine Erklärung ab, aus der der Ursprung des </t>
  </si>
  <si>
    <t>marktgängige Fremdleistungen</t>
  </si>
  <si>
    <t>spezielle Fremdleistungen für Forschung und Entwicklung (FuE-Fremdleistungen)</t>
  </si>
  <si>
    <r>
      <t>Hinweise</t>
    </r>
    <r>
      <rPr>
        <b/>
        <sz val="9"/>
        <rFont val="Arial"/>
        <family val="2"/>
      </rPr>
      <t>:</t>
    </r>
  </si>
  <si>
    <t xml:space="preserve">Umsatzsteuersatz: </t>
  </si>
  <si>
    <t>Doppelt umrandete Felder bitte nicht ausfüllen</t>
  </si>
  <si>
    <t>Antrag</t>
  </si>
  <si>
    <t>€</t>
  </si>
  <si>
    <t>Ort</t>
  </si>
  <si>
    <t>Postfach</t>
  </si>
  <si>
    <t>Telefon (mit Vorwahl)</t>
  </si>
  <si>
    <t>Fax (mit Vorwahl)</t>
  </si>
  <si>
    <t>e-mail</t>
  </si>
  <si>
    <t>Ausführende Stelle (zuständige Forschungsstelle/Niederlassung/Betriebsstätte)</t>
  </si>
  <si>
    <t>Verbundkoordinator</t>
  </si>
  <si>
    <t>Verwendungszweck</t>
  </si>
  <si>
    <t>Eigenmittel des Antragstellers</t>
  </si>
  <si>
    <t>Lfd.</t>
  </si>
  <si>
    <t xml:space="preserve">Bezeichnung  </t>
  </si>
  <si>
    <t>Menge</t>
  </si>
  <si>
    <t>Einzelpreis</t>
  </si>
  <si>
    <t>Gesamtpreis</t>
  </si>
  <si>
    <t>Nr.</t>
  </si>
  <si>
    <t>Hinweise:</t>
  </si>
  <si>
    <t xml:space="preserve"> - Bei Vorsteuerabzugsberechtigung ist ohne Umsatzsteuer zu kalkulieren.</t>
  </si>
  <si>
    <t>Art der Leistung</t>
  </si>
  <si>
    <t>Auszahlungsplan</t>
  </si>
  <si>
    <t>Unterlagen zum Antrag</t>
  </si>
  <si>
    <t>beigefügt</t>
  </si>
  <si>
    <t>1.</t>
  </si>
  <si>
    <t>Vorhabensbeschreibung</t>
  </si>
  <si>
    <t>2.</t>
  </si>
  <si>
    <t>Angebote</t>
  </si>
  <si>
    <t>3.</t>
  </si>
  <si>
    <t>Verträge</t>
  </si>
  <si>
    <t>4.</t>
  </si>
  <si>
    <t>Schutzrechte und Schutzrechtsanmeldungen</t>
  </si>
  <si>
    <t>5.</t>
  </si>
  <si>
    <t>6.</t>
  </si>
  <si>
    <t>Bonitätsunterlagen bei privatrechtlichen Antragstellern</t>
  </si>
  <si>
    <t>Vollständige Jahresabschlüsse der letzten beiden Geschäftsjahre</t>
  </si>
  <si>
    <t>Gesellschaftsvertrag</t>
  </si>
  <si>
    <t>7.</t>
  </si>
  <si>
    <t xml:space="preserve">Erklärungen des Antragstellers            </t>
  </si>
  <si>
    <t>•</t>
  </si>
  <si>
    <t>Ort, Datum</t>
  </si>
  <si>
    <t>Stempel</t>
  </si>
  <si>
    <t>gesamt</t>
  </si>
  <si>
    <t>Sächsische Aufbaubank ­ Förderbank ­</t>
  </si>
  <si>
    <t>Kann eine der vorstehenden Erklärungen nicht abgegeben werden, so ist dazu eine Begründung beizufügen.</t>
  </si>
  <si>
    <t xml:space="preserve">Summe Fremdleistungen für Forschung und Entwicklung:  </t>
  </si>
  <si>
    <t xml:space="preserve">Summe Fremdleistungen:  </t>
  </si>
  <si>
    <t>Rechtsform</t>
  </si>
  <si>
    <t>Geschäftsführer/Vorstand (Name, Vorname, gegebenenfalls akademischer Grad)</t>
  </si>
  <si>
    <t>Jahresarbeitseinheiten*</t>
  </si>
  <si>
    <t>davon weiblich</t>
  </si>
  <si>
    <t>Jahresarbeitseinheiten* in Forschung und Entwicklung</t>
  </si>
  <si>
    <t>Thema des Vorhabens (keine Produktnamen oder Abkürzungen)</t>
  </si>
  <si>
    <t>Anlagen zur Erläuterung der Kalkulationsansätze</t>
  </si>
  <si>
    <t>8.</t>
  </si>
  <si>
    <t>bei gemeinnützigen Einrichtungen: aktuelle Bestätigung des Finanzamtes zur Gemeinnützigkeit</t>
  </si>
  <si>
    <t>Auftrags-</t>
  </si>
  <si>
    <t xml:space="preserve">Summe marktgängige Fremdleistungen:  </t>
  </si>
  <si>
    <t xml:space="preserve">bis </t>
  </si>
  <si>
    <t>Erklärungen zur Vorsteuerabzugsberechtigung:</t>
  </si>
  <si>
    <t>Falls der Antragsteller nicht oder teilweise zum Vorsteuerabzug berechtigt ist:</t>
  </si>
  <si>
    <t>Entsprechende Bestätigungsschreiben des Finanzamtes</t>
  </si>
  <si>
    <t xml:space="preserve">von  </t>
  </si>
  <si>
    <t xml:space="preserve">bis  </t>
  </si>
  <si>
    <t>Straße und Hausnummer</t>
  </si>
  <si>
    <t>PLZ</t>
  </si>
  <si>
    <t>Branche (NACE-Code)</t>
  </si>
  <si>
    <t>Homepage (www)</t>
  </si>
  <si>
    <t>Projektleiter (Name, Vorname, gegebenenfalls akademischer Grad)</t>
  </si>
  <si>
    <t xml:space="preserve">geprüft:  </t>
  </si>
  <si>
    <t>Förderquote (in Prozent)</t>
  </si>
  <si>
    <t>geplante Vorhabenslaufzeit</t>
  </si>
  <si>
    <t>Name des Antragstellers</t>
  </si>
  <si>
    <t>Verbesserung der Wasserqualität</t>
  </si>
  <si>
    <t>Lärmminderung</t>
  </si>
  <si>
    <t>Geothermie</t>
  </si>
  <si>
    <t>Photovoltaik</t>
  </si>
  <si>
    <t>Sonnenkollektoren</t>
  </si>
  <si>
    <t>Windenergieanlagen</t>
  </si>
  <si>
    <t>Wasserkraft</t>
  </si>
  <si>
    <t>Der Antragsteller ist teilweise zum Vorsteuerabzug berechtigt.</t>
  </si>
  <si>
    <t>geprüft</t>
  </si>
  <si>
    <t>I)</t>
  </si>
  <si>
    <t>I1)</t>
  </si>
  <si>
    <t>I2)</t>
  </si>
  <si>
    <t>I3)</t>
  </si>
  <si>
    <t>Summe Mittel Dritter/Einnahmen (Summe I1 bis I3)</t>
  </si>
  <si>
    <t>Bezeichnung des Drittmittelgebers/ der Einnahme</t>
  </si>
  <si>
    <t xml:space="preserve">summe </t>
  </si>
  <si>
    <t xml:space="preserve"> - Für die Zuordnung zum Antrag bitte die beigefügten Angebote durchnummerieren.</t>
  </si>
  <si>
    <t>(1)</t>
  </si>
  <si>
    <t>(2)</t>
  </si>
  <si>
    <t>(3)</t>
  </si>
  <si>
    <t>(4)</t>
  </si>
  <si>
    <t>(5)</t>
  </si>
  <si>
    <t>(6)</t>
  </si>
  <si>
    <t>A) Forschungs- und Entwicklungspersonal</t>
  </si>
  <si>
    <r>
      <t>Hinweis</t>
    </r>
    <r>
      <rPr>
        <b/>
        <sz val="9"/>
        <rFont val="Arial"/>
        <family val="2"/>
      </rPr>
      <t>:</t>
    </r>
    <r>
      <rPr>
        <sz val="9"/>
        <rFont val="Arial"/>
        <family val="2"/>
      </rPr>
      <t xml:space="preserve"> Nur ausfüllen, wenn die ausführende Stelle des Antragstellers eine besondere Bezeichnung oder Anschrift hat</t>
    </r>
  </si>
  <si>
    <r>
      <t>Hinweis</t>
    </r>
    <r>
      <rPr>
        <b/>
        <sz val="9"/>
        <rFont val="Arial"/>
        <family val="2"/>
      </rPr>
      <t xml:space="preserve">: </t>
    </r>
    <r>
      <rPr>
        <sz val="9"/>
        <rFont val="Arial"/>
        <family val="2"/>
      </rPr>
      <t>Bei Verbundprojekten ist der Entwurf eines zwischen allen Verbundpartnern zu schließenden Kooperations-</t>
    </r>
  </si>
  <si>
    <t>vertrages vorzulegen. Bitte beachten Sie dazu das entsprechende Hinweisblatt.</t>
  </si>
  <si>
    <t xml:space="preserve">von </t>
  </si>
  <si>
    <r>
      <t xml:space="preserve">Für die </t>
    </r>
    <r>
      <rPr>
        <b/>
        <sz val="9"/>
        <rFont val="Arial"/>
        <family val="2"/>
      </rPr>
      <t>Durchführung</t>
    </r>
    <r>
      <rPr>
        <sz val="9"/>
        <rFont val="Arial"/>
        <family val="2"/>
      </rPr>
      <t xml:space="preserve"> des Vorhabens geplante Anzahl</t>
    </r>
  </si>
  <si>
    <t>Verminderung von Emissionen aus Materialien</t>
  </si>
  <si>
    <t>Aktueller Handelsregisterauszug (bzw. Vereinsregisterauszug, Genossenschaftsregisterauszug)</t>
  </si>
  <si>
    <t>neu einzustellender Personen (Angabe in Jahresarbeitseinheiten*)</t>
  </si>
  <si>
    <t>Ausgaben des Vorhabens (in €)</t>
  </si>
  <si>
    <t>Ja</t>
  </si>
  <si>
    <t>Nein</t>
  </si>
  <si>
    <t>Personalausgaben</t>
  </si>
  <si>
    <t>Verschiedenes</t>
  </si>
  <si>
    <t xml:space="preserve">Summe Personalausgaben:  </t>
  </si>
  <si>
    <t xml:space="preserve">- Sind die Mitarbeiter bekannt, so sind die personenbezogenen Ausgaben unter Einbeziehung von Beihilfen und </t>
  </si>
  <si>
    <t>- Sind die Mitarbeiter noch nicht bekannt, so sind die voraussichtlichen Personalausgabensätze auszuweisen.</t>
  </si>
  <si>
    <t xml:space="preserve">- Personalausgaben sind nicht zuwendungsfähig, soweit sie durch öffentliche Haushalte gedeckt sind. Wird einem </t>
  </si>
  <si>
    <t xml:space="preserve">  ständigen Bediensteten ausnahmsweise eine höher zu bewertende Tätigkeit übertragen, die einen tariflichen </t>
  </si>
  <si>
    <t xml:space="preserve">  Anspruch auf eine persönliche Zulage begründet, so kann die Zulage zu Lasten der Zuwendung abgerechnet </t>
  </si>
  <si>
    <t xml:space="preserve">  werden. Falls es in Ausnahmefällen erforderlich ist, für den ständigen Bediensteten eine Ersatzkraft einzustellen, </t>
  </si>
  <si>
    <t xml:space="preserve">  können diese Ausgaben angesetzt werden. </t>
  </si>
  <si>
    <t>Lfd.
Nr.</t>
  </si>
  <si>
    <t>beteiligter Mitarbeiter:
Tätigkeitsbezeichnung
und Qualifikation</t>
  </si>
  <si>
    <t>Vergü-
tungs-
gruppe</t>
  </si>
  <si>
    <t>geplanter zeit-
licher Einsatz 
(Mannmonate)</t>
  </si>
  <si>
    <t>B) Beschäftigungsentgelte (z.B. studentische Hilfskräfte, Honorarangestellte)</t>
  </si>
  <si>
    <t xml:space="preserve">  Sachausgaben (z.B. Trennungsgeld, Umzugskostenvergütung, Übergangsgeld) anzusetzen.</t>
  </si>
  <si>
    <t>An-</t>
  </si>
  <si>
    <t>Einzel-</t>
  </si>
  <si>
    <t>Gesamt-</t>
  </si>
  <si>
    <t>geplante</t>
  </si>
  <si>
    <t>anrechen-</t>
  </si>
  <si>
    <t>zahl</t>
  </si>
  <si>
    <t>preis</t>
  </si>
  <si>
    <t>Investitions-</t>
  </si>
  <si>
    <t>bare</t>
  </si>
  <si>
    <t>zulage</t>
  </si>
  <si>
    <t>Ausgaben</t>
  </si>
  <si>
    <t xml:space="preserve"> - Es können nur handelsübliche Investitionen/Gegenstände angesetzt werden. Sonderanfertigungen sind unter</t>
  </si>
  <si>
    <t xml:space="preserve">   Aufträge/Fremdleistungen aufzuführen.</t>
  </si>
  <si>
    <t xml:space="preserve">   in Werkstätten. Betriebskosten sind nicht zuwendungsfähig. Ausgaben für Wartungen, Reparaturen und </t>
  </si>
  <si>
    <t xml:space="preserve">   Versicherungsgebühren für Gegenstände, die nicht der Grundausstattung zuzuordnen sind, können nur in </t>
  </si>
  <si>
    <t xml:space="preserve">   begründeten Ausnahmefällen angesetzt werden.</t>
  </si>
  <si>
    <r>
      <t xml:space="preserve">Kurzfassung </t>
    </r>
    <r>
      <rPr>
        <b/>
        <sz val="9"/>
        <rFont val="Arial"/>
        <family val="2"/>
      </rPr>
      <t>(zur Verwendung als Presseinformation)</t>
    </r>
  </si>
  <si>
    <t>Allgemeinverständliche Darstellung des Vorhabens</t>
  </si>
  <si>
    <t>Bezeichnung des Tarifvertrages für das Personalentgelt</t>
  </si>
  <si>
    <t>Gründungsdatum</t>
  </si>
  <si>
    <t>Angabe des Geldinstituts für die Überweisung der Zuwendung (Name und Ort)</t>
  </si>
  <si>
    <t>Teilthema (nur ausfüllen, wenn das Vorhaben in Zusammenarbeit mehrerer Partner durchgeführt wird)</t>
  </si>
  <si>
    <t>Art des Vorhabens (zutreffendes bitte ankreuzen)</t>
  </si>
  <si>
    <t>Name und Sitz des Forschungspartners</t>
  </si>
  <si>
    <r>
      <t>Hinweis</t>
    </r>
    <r>
      <rPr>
        <b/>
        <sz val="9"/>
        <rFont val="Arial"/>
        <family val="2"/>
      </rPr>
      <t xml:space="preserve">: </t>
    </r>
    <r>
      <rPr>
        <sz val="9"/>
        <rFont val="Arial"/>
        <family val="2"/>
      </rPr>
      <t>Nur ausfüllen bei Forschungsvorhaben in Zusammenarbeit mehrerer Partner (Verbundprojekt)</t>
    </r>
  </si>
  <si>
    <t>Bitte erläutern Sie Ihr Verwertungskonzept unter Ziffer 5 Ihrer Vorhabensbeschreibung (siehe Anlage "Gliederung Vorhabensbeschreibung").</t>
  </si>
  <si>
    <t>Ich versichere, dass für das Vorhaben keine finanzielle Förderung bei einer anderen Stelle beantragt</t>
  </si>
  <si>
    <t>wird bzw. bewilligt wurde.</t>
  </si>
  <si>
    <t xml:space="preserve">Ich versichere die Richtigkeit und Vollständigkeit der Angaben. </t>
  </si>
  <si>
    <t>Ich erkläre mein Einverständnis zur Prüfung des Antrages durch Sachverständige oder Gutachter.</t>
  </si>
  <si>
    <t>gedeckt sind.</t>
  </si>
  <si>
    <t>Ich verpflichte mich, die für die Bearbeitung der Forschungsprojekte erforderliche Grundausstattung</t>
  </si>
  <si>
    <t>Bitte fertigen Sie die Vorhabensbeschreibung entsprechend nachfolgender Gliederung an:</t>
  </si>
  <si>
    <t>bezogen auf sein Teilthema eine eigenständige Vorhabensbeschreibung abzugeben.</t>
  </si>
  <si>
    <r>
      <t>Bei Forschungsvorhaben in Zusammenarbeit mehrerer Partner (</t>
    </r>
    <r>
      <rPr>
        <u/>
        <sz val="9"/>
        <rFont val="Arial"/>
        <family val="2"/>
      </rPr>
      <t>Verbundprojekte)</t>
    </r>
    <r>
      <rPr>
        <sz val="9"/>
        <rFont val="Arial"/>
        <family val="2"/>
      </rPr>
      <t xml:space="preserve"> ist von jedem Partner</t>
    </r>
  </si>
  <si>
    <t>Baumaßnahmen, Geräteausstattungen</t>
  </si>
  <si>
    <t>Bezeichnung der Baumaßnahmen</t>
  </si>
  <si>
    <t>bzw. Geräteausstattungen</t>
  </si>
  <si>
    <t>und Angabe der Lieferanten</t>
  </si>
  <si>
    <t>A) Baumaßnahmen</t>
  </si>
  <si>
    <t>B) Geräte-Erstausstattungen von Arbeitsstätten</t>
  </si>
  <si>
    <t xml:space="preserve">Summe Baumaßnahmen:   </t>
  </si>
  <si>
    <t>C) ergänzende Geräteinvestitionen</t>
  </si>
  <si>
    <t xml:space="preserve"> - Sofern die Positionen in diesem Formular nicht ausreichen, fügen Sie bitte eine separate Aufstellung nach diesem Muster</t>
  </si>
  <si>
    <t xml:space="preserve">   bei und übertragen nur die Zwischensummen in dieses Formular.</t>
  </si>
  <si>
    <t>Forschungsvorhaben</t>
  </si>
  <si>
    <t>Aktuelles Kalenderjahr (bitte geben Sie die Jahreszahl an)</t>
  </si>
  <si>
    <t>Geplante Anzahl an Ausgründungen</t>
  </si>
  <si>
    <t>Geplante Anzahl der Kooperationen mit Wirtschaftsunternehmen</t>
  </si>
  <si>
    <t>Geplante Anzahl an Anmeldungen von Patenten und Schutzrechten</t>
  </si>
  <si>
    <t>Geplante Anzahl an Nutzungen des Informationssystems bei Bibliotheken</t>
  </si>
  <si>
    <t>Geplante Anzahl der durch das Vorhaben initiierten Drittmitteleinwerbungen</t>
  </si>
  <si>
    <t>Angaben zum Antragsteller</t>
  </si>
  <si>
    <t>Der Antragsteller ist zum Vorsteuerabzug berechtigt. Die Umsatzsteuer ist in der Ausgabenplanung nicht veranschlagt.</t>
  </si>
  <si>
    <t>Der Antragsteller ist nicht zum Vorsteuerabzug berechtigt. Die Umsatzsteuer ist in der Ausgabenplanung veranschlagt.</t>
  </si>
  <si>
    <t>Wissenschaftler</t>
  </si>
  <si>
    <t>Angestellte</t>
  </si>
  <si>
    <t>Lohnempfänger</t>
  </si>
  <si>
    <t xml:space="preserve">      kaufmännisch</t>
  </si>
  <si>
    <t xml:space="preserve">      kameralistisch</t>
  </si>
  <si>
    <t>Beantragte Förderung</t>
  </si>
  <si>
    <t>Fremdleistungen</t>
  </si>
  <si>
    <t>geplante Inanspruchnahme der Fördermittel im jeweiligen Kalenderjahr:</t>
  </si>
  <si>
    <t>Erläuterungen zu den Mitteln Dritter / Einnahmen</t>
  </si>
  <si>
    <t>Ausgaben- und Finanzierungsplan</t>
  </si>
  <si>
    <t>Art der Buchführung</t>
  </si>
  <si>
    <t>Ausgabenplanung zu Aufträgen / Fremdleistungen</t>
  </si>
  <si>
    <t>Auftragnehmer und Nummer des</t>
  </si>
  <si>
    <t>beigefügten unverbindlichen Angebotes</t>
  </si>
  <si>
    <t>Literatur</t>
  </si>
  <si>
    <t>Ich versichere, dass der Finanzierungsplan keine Personal- und/oder Sachausgaben enthält, die anderweitig</t>
  </si>
  <si>
    <t>beantragte Förderung (in €)</t>
  </si>
  <si>
    <t>auf Gewährung einer Förderung auf Ausgabenbasis (AZA-w)</t>
  </si>
  <si>
    <t>Beabsichtigte Verwertung der Ergebnisse des Vorhabens (Indikatoren)</t>
  </si>
  <si>
    <t xml:space="preserve">Förderquote (in Prozent)  </t>
  </si>
  <si>
    <t xml:space="preserve">Förderbetrag  </t>
  </si>
  <si>
    <t>Mittel Dritter / Einnahmen (Übertrag aus AZA-w 4/2)</t>
  </si>
  <si>
    <r>
      <t xml:space="preserve">Erläuterungen zu Einzelpositionen des Vordrucks </t>
    </r>
    <r>
      <rPr>
        <b/>
        <sz val="14"/>
        <rFont val="Arial"/>
        <family val="2"/>
      </rPr>
      <t>AZA-w 4/1</t>
    </r>
  </si>
  <si>
    <t xml:space="preserve">Summe Wissenschaftler:  </t>
  </si>
  <si>
    <t xml:space="preserve">Summe Angestellte:  </t>
  </si>
  <si>
    <t xml:space="preserve">Summe Lohnempfänger:  </t>
  </si>
  <si>
    <t xml:space="preserve">Summe Beschäftigungsentgelte:  </t>
  </si>
  <si>
    <t xml:space="preserve">Summe ergänzende Geräteinvestitionen:   </t>
  </si>
  <si>
    <t xml:space="preserve">Summe Geräte-Erstausstattungen von Arbeitsstätten:   </t>
  </si>
  <si>
    <t xml:space="preserve">Summe Mieten:   </t>
  </si>
  <si>
    <t xml:space="preserve">Summe Literatur:   </t>
  </si>
  <si>
    <t>Erklärung: Das Einverständnis zur Veröffentlichung des vorstehenden Textes wird erklärt (siehe AZA-w 7).</t>
  </si>
  <si>
    <t>Bitte verwenden Sie je nach Art des Vorhaben die Gliederungsvorschrift für Forschungsvorhaben bzw. für Infrastrukturmaßnahmen.</t>
  </si>
  <si>
    <t>Unverbindliche Angebote (bei Notwendigkeit, siehe Anlagen A "Ausgabenplanung zu Aufträgen / Fremdleistungen", C "Baumaßnahmen, Geräteausstattungen" und D "Verschiedenes")</t>
  </si>
  <si>
    <t>Entwurf des Kooperationsvertrages (nur bei Verbundprojekten)</t>
  </si>
  <si>
    <t>Das Vorhaben ist nach der beigefügten Gliederung zu beschreiben (inklusive Balkenplan)</t>
  </si>
  <si>
    <t>Ich versichere, dass mit dem Vorhaben / mit der Maßnahme noch nicht begonnen wurde.</t>
  </si>
  <si>
    <t>Als Beginn gilt die erste, ohne Fördervorbehalt verbindlich ausgelöste Aktivität, die das in diesem Antrag beschriebene</t>
  </si>
  <si>
    <t xml:space="preserve">Vorhaben bzw. die beschriebene Maßnahme betrifft. Dazu gehören z.B. Vertragsabschlüsse, Bestellungen und der </t>
  </si>
  <si>
    <t>Einsatz von Personal.</t>
  </si>
  <si>
    <t>Ich versichere, dass der durch die Zuwendung nicht gedeckte Teil der Gesamtausgaben des Vorhabens</t>
  </si>
  <si>
    <t>selbst aufgebracht bzw. durch Mittel Dritter finanziert werden kann (siehe AZA-w 4/1 und 4/2).</t>
  </si>
  <si>
    <t>mit eigenen Mitteln zu sichern (gilt nicht für Infrastrukturmaßnahmen).</t>
  </si>
  <si>
    <t>rechtsverbindliche Unterschrift(en)</t>
  </si>
  <si>
    <t>Vorhabensbeschreibung 
für Forschungsvorhaben</t>
  </si>
  <si>
    <t>Vorhabensbeschreibung 
für Infrastrukturmaßnahmen</t>
  </si>
  <si>
    <r>
      <t>Hinweis</t>
    </r>
    <r>
      <rPr>
        <b/>
        <sz val="9"/>
        <rFont val="Arial"/>
        <family val="2"/>
      </rPr>
      <t>:</t>
    </r>
    <r>
      <rPr>
        <sz val="9"/>
        <rFont val="Arial"/>
        <family val="2"/>
      </rPr>
      <t xml:space="preserve"> Eine Jahresarbeitseinheit (*) entspricht einer Person, die in der Einrichtung während eines Geschäftsjahres einer Vollzeitbeschäftigung nachgegangen ist bzw. voraussichtlich nachgehen wird. Personen, die im Rahmen von Teilzeitregelungen oder Saisonarbeit tätig waren bzw. tätig werden, sind entsprechend ihres Anteils zu berücksichtigen. Auszubildende sind nicht zu berücksichtigen.</t>
    </r>
  </si>
  <si>
    <t xml:space="preserve">  tungen sind zu  begründen). Grundsätzlich werden keine Honorare für den mit der Durchführung betrauten Institutsleiter  </t>
  </si>
  <si>
    <t xml:space="preserve">  und sonstige Bedienstete des Zuwendungsempfängers gewährt.</t>
  </si>
  <si>
    <t>Kalenderjahr (bitte geben Sie die Jahreszahl an)</t>
  </si>
  <si>
    <t>Summe</t>
  </si>
  <si>
    <t>Erläuterungen zum Ausgaben- und Finanzierungsplan</t>
  </si>
  <si>
    <t xml:space="preserve">Im Falle der Bewilligung eines Bauvorhabens können 5% der Mittelanforderung des bauausführenden Unternehmens durch den Zuwendungsempfänger/Geförderten als Gewährleistungseinbehalt auf ein Sperrkonto eingezahlt werden. Diese Mittel gelten als ausgezahlte Mittel. Eine Auszahlung der einbehaltenen Mittel an das bauausführende Unternehmen wird dann nach endgültiger Abnahme und Prüfung der beauftragten Leistung vorgenommen.
Gesondert getroffene Regelungen in den Bescheiden zu den Modalitäten bei der Auszahlung/Abbuchung für Bauvorhaben werden hiervon nicht berührt. </t>
  </si>
  <si>
    <t>Infrastrukturmaßnahme</t>
  </si>
  <si>
    <t>Bibliotheksvorhaben</t>
  </si>
  <si>
    <t>Ich stimme der Veröffentlichung des Textes auf AZA-w 5 zu.</t>
  </si>
  <si>
    <t>Geplante Arbeitsplatzeffekte im Zusammenhg. mit der Durchführg. des Vorhabens</t>
  </si>
  <si>
    <t>davon in Forschung und Entwicklung</t>
  </si>
  <si>
    <t>Anzahl der geplanten, neu zu schaffenden Arbeitsplätze in Forsch./Entwicklg. (Jahresarbeitseinheiten*)</t>
  </si>
  <si>
    <t>Geplante Anzahl der im Rahmen des Vorhabens abzuschließenden Promotionen</t>
  </si>
  <si>
    <t>Ranking-Platz der Universität im geförderten Fachgebiet : a) aktuell - b) nach der Förderung</t>
  </si>
  <si>
    <t>a)</t>
  </si>
  <si>
    <t>b)</t>
  </si>
  <si>
    <t>bereits in der Einrichtung vorhandener Personen (Angabe in Jahresarbeitseinh.*)</t>
  </si>
  <si>
    <t xml:space="preserve">   Angebote und zusätzlich der Entwurf eines FuE-Vertrages zwischen Auftraggeber und Auftragnehmer auf Ver- </t>
  </si>
  <si>
    <t xml:space="preserve">   langen der SAB vorzulegen. Sofern kein Vergleichsangebot eingeholt wird, ist die Wahl des Auftragnehmers zu </t>
  </si>
  <si>
    <t xml:space="preserve">   begründen.</t>
  </si>
  <si>
    <t xml:space="preserve">   recht zu beachten.  Auf Verlangen der SAB sind die Vergabeunterlagen oder Vergleichsangebote vorzulegen.</t>
  </si>
  <si>
    <t>9.</t>
  </si>
  <si>
    <t xml:space="preserve">   recht zu beachten. Auf Verlangen der SAB sind Vergabeunterlagen oder Vergleichsangebote vorzulegen.</t>
  </si>
  <si>
    <t xml:space="preserve">    Wirtschaftsgutes hervorgeht und in dem bestätigt wird, dass keine nationalen oder gemeinschaftlichen </t>
  </si>
  <si>
    <t xml:space="preserve">    öffentlichen Beihilfen zum Erwerb beigetragen haben.</t>
  </si>
  <si>
    <t xml:space="preserve">b) Der Preis des gebrauchten Wirtschaftsgutes muss dem Grad seiner Abnutzung entsprechen und unter dem </t>
  </si>
  <si>
    <t xml:space="preserve">    Preis für vergleichbare neuwertige Wirtschaftsgüter liegen.</t>
  </si>
  <si>
    <t xml:space="preserve">c) Das gebrauchte Wirtschaftsgut muss die erforderlichen technischen Spezifikationen aufweisen und den </t>
  </si>
  <si>
    <t xml:space="preserve">    geltenden nationalen und gemeinschaftlichen Normen und Standards entsprechen.</t>
  </si>
  <si>
    <t>Dem beantragten Zuschuss liegen Subventionen zu Grunde, auf welche § 264 Strafgesetzbuch (StGB) und § 1 des Subventionsgesetzes des Landes Sachsen vom 14. Januar 1997 i. V. m. §§ 2 bis 6 des Gesetzes gegen missbräuchliche Inanspruchnahme von Subventionen (SubvG) Anwendung finden.</t>
  </si>
  <si>
    <t>Dem Antragsteller ist bekannt, dass alle in diesem Formular auf AZA-w 1, AZA-w 2, AZA-w 4/1 und 4/2 und AZA-w 7 sowie die in der Vorhabensbeschreibung und in der Anlage zu den Einzelpositionen getätigten Angaben und Erklärungen subventionserhebliche Tatsachen im Sinne von § 264 StGB sind und ein Subventionsbetrug nach § 264 StGB strafbar ist.</t>
  </si>
  <si>
    <t xml:space="preserve">Dem Antragsteller ist bekannt, dass ferner Handlungen bzw. Rechtsgeschäfte, die unter Missbrauch von Gestaltungsmöglichkeiten vorgenommen werden, sowie Scheingeschäfte und Scheinhandlungen (§ 4 SubvG) subventionserhebliche Tatsachen sind. </t>
  </si>
  <si>
    <t xml:space="preserve">Dem Antragsteller sind weiterhin die nach § 3 SubvG bestehenden Mitteilungspflichten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 </t>
  </si>
  <si>
    <t>Kundennummer</t>
  </si>
  <si>
    <t>BIC</t>
  </si>
  <si>
    <t>IBAN</t>
  </si>
  <si>
    <t>Antragsnummer</t>
  </si>
  <si>
    <t>Beihilferechtliche Abfrage</t>
  </si>
  <si>
    <t>Wenn 1. Ja, dann bitte hier weiter:</t>
  </si>
  <si>
    <t>Wenn 1. Nein, dann bitte hier weiter:</t>
  </si>
  <si>
    <t>Besteht ein Zusammenhang des Projektes mit anderen EU- bzw. Bundesinitiativen (z.B. ERA-NET, KIC, Public Private Partnership (z. B. ECSEL), HORIZON-2020-Initiativen etc.)? Wenn ja, bitte kurze Bezeichnung hier angeben und eine Kurzbeschreibung zu den Schnittmengen dem Antrag beifügen:</t>
  </si>
  <si>
    <r>
      <t>Neu verbrauchte Flächen (in ha)</t>
    </r>
    <r>
      <rPr>
        <vertAlign val="superscript"/>
        <sz val="9"/>
        <color indexed="8"/>
        <rFont val="Arial"/>
        <family val="2"/>
      </rPr>
      <t>1</t>
    </r>
  </si>
  <si>
    <t>Geplante Beiträge des Vorhabens zur Verbesserung der Umweltbedingungen (Mehrfachnennung möglich)</t>
  </si>
  <si>
    <t>Umweltschutz/Ressourcenschonung/Risikoprävention</t>
  </si>
  <si>
    <t>Abfallminderung/-vermeidung</t>
  </si>
  <si>
    <t>geringer Materialeinsatz (Minderung von Gewicht/Volumen)</t>
  </si>
  <si>
    <t>Minderung der Luftschadstoffe</t>
  </si>
  <si>
    <t>Verbesserung der Biodiversität</t>
  </si>
  <si>
    <t>Verbesserung der Recyclingfähigkeit/biologische Verträglichkeit</t>
  </si>
  <si>
    <t>Verminderung der Flächeninanspruchnahmen</t>
  </si>
  <si>
    <t>Risikoprävention</t>
  </si>
  <si>
    <t>Begünstigung der Biodiversität</t>
  </si>
  <si>
    <t>Katastrophenresistenz</t>
  </si>
  <si>
    <t>Nutzung alternative Energien und Energieeffizienz</t>
  </si>
  <si>
    <t>Biomasse</t>
  </si>
  <si>
    <t>Wärmepumpen</t>
  </si>
  <si>
    <t>Minderung des Energieverbrauchs</t>
  </si>
  <si>
    <t xml:space="preserve">Bitte beschreiben Sie unter Ziffer 5 Ihrer Vorhabensbeschreibung (siehe Anlage "Gliederung Vorhabensbeschreibung") kurz
- entweder wie bei Ihrem Vorhaben die positiven Umweltwirkungen erreicht werden
- oder warum Ihr Vorhaben umweltneutral ist. </t>
  </si>
  <si>
    <t>Soweit die Gesamtfinanzierung der Einrichtung bzw. des Unternehmens überwiegend aus öffentlichen Zuwendungen bzw. Zuweisungen erfolgt, unterliegt der Antragsteller dem Besserstellungsverbot nach 1.3 der NBest-SF. Ist dieser Tatbestand beim Antragsteller erfüllt?</t>
  </si>
  <si>
    <t xml:space="preserve">      Nein</t>
  </si>
  <si>
    <t>Ausgaben 
(in EUR)</t>
  </si>
  <si>
    <t>darauf entfallen-de Gemeinkosten-pauschale, falls beantragt 
(in EUR)</t>
  </si>
  <si>
    <t>FuE-Aufträge/Fremdleistungen</t>
  </si>
  <si>
    <t>Erst- und Ergänzungsausstattung</t>
  </si>
  <si>
    <t>Bauausgaben</t>
  </si>
  <si>
    <t>Patentierungsausgaben</t>
  </si>
  <si>
    <t>Materialausgaben</t>
  </si>
  <si>
    <t>Sonstige Ausgaben</t>
  </si>
  <si>
    <t>Reisekosten</t>
  </si>
  <si>
    <r>
      <t xml:space="preserve">Gemeinkostenpauschale </t>
    </r>
    <r>
      <rPr>
        <sz val="9"/>
        <rFont val="Arial"/>
        <family val="2"/>
      </rPr>
      <t xml:space="preserve">(25 % auf die Positionen Personal, </t>
    </r>
  </si>
  <si>
    <t>Ausstattung, Material und sonstige Ausgaben)</t>
  </si>
  <si>
    <t xml:space="preserve">Förderfähige Gesamtausgaben des Vorhabens </t>
  </si>
  <si>
    <t>Gemeinkosten zutreffend:</t>
  </si>
  <si>
    <t xml:space="preserve">Beantragung Pauschale für </t>
  </si>
  <si>
    <t xml:space="preserve">   lichkeit und Sparsamkeit sind einzuhalten. Auf Verlangen der SAB sind Vergabeunterlagen vorzulegen.</t>
  </si>
  <si>
    <t xml:space="preserve">Summe Patentierungsausgaben:  </t>
  </si>
  <si>
    <t xml:space="preserve"> - Bei der Auftragsvergabe sind die jeweils einschlägigen Bestimmungen der Nr. 3 NBest-SF zum Vergabe-</t>
  </si>
  <si>
    <t>(Material,  sonstige Ausgaben, Reisekosten)</t>
  </si>
  <si>
    <t>sonstige Ausgaben</t>
  </si>
  <si>
    <t xml:space="preserve">Summe sonstige Ausgaben:   </t>
  </si>
  <si>
    <t xml:space="preserve">Summe Material:   </t>
  </si>
  <si>
    <t>Reisekosten/Dienstreisen</t>
  </si>
  <si>
    <t xml:space="preserve">Summe Reisekosten:   </t>
  </si>
  <si>
    <t xml:space="preserve"> - Als Material zählen z.B. Labormaterial (Chemikalien, Glaswaren) oder Rohmaterial zur Verarbeitung</t>
  </si>
  <si>
    <t xml:space="preserve">   Vorhaben stehen und von Projektmitarbeitern durchgeführt werden.</t>
  </si>
  <si>
    <t>Zuwendung (in EUR)</t>
  </si>
  <si>
    <t>durch SAB geprüft</t>
  </si>
  <si>
    <t>10.</t>
  </si>
  <si>
    <t>Bauunterlagen</t>
  </si>
  <si>
    <t xml:space="preserve">Bei Bauvorhaben mit Beteiligung und unter der Federführung des Bundes sind/werden zusätzlich die Antrags- und Bauunterlagen gemäß der Baufachlichen Ergänzungsbestimmungen des Bundes (ZBau) bei der durch den Bund festgelegten zuständigen Bauverwaltung zwecks Erstellung der baufachlichen Stellungnahme eingereicht (ein Nachweis wird der SAB übersendet) </t>
  </si>
  <si>
    <t>Bei Bauvorhaben ohne Beteiligung des Bundes sind/werden zusätzlich die Antrags- und Bauunterlagen gemäß der Anlage 5a zur VwV zu § 44 SäHO (SAB-VD 61356 und 61359) bei der zuständigen Bauverwaltung (SIB) zwecks Erstellung der baufachlichen Stellungnahme eingereicht (ein Nachweis wird der SAB übersendet)</t>
  </si>
  <si>
    <t>Nach Art. 115 Abs. 2 der Verordnung (EU) Nr. 1303/2013 sind die Verwaltungsbehörden des Freistaates Sachsen verpflichtet, im Interesse einer verbesserten Transparenz über alle gewährten Zuwendungen aus Strukturfondsmittel der EU alle 6 Monate ein aktualisiertes Verzeichnis zu veröffentlichen, das Auskunft über die einzelnen Begünstigten, die jeweiligen Vorhabensbezeichnungen, Vorhabensorte, Vorhabenszeiträume und die jeweiligen Gesamtsummen der förderfähigen Ausgaben/Kosten pro Vorhaben sowie deren EU-Kofinanzierungssätze gibt. Mit der Annahme der Finanzierung erklären Sie zugleich Ihr Einverständnis zur Aufnahme der vorgenannten Angaben in dieses Verzeichnis. Eine Zuwendung nach Regeln der EU-Mittelvergabe kann nur bei Veröffentlichung der vorgenannten Angaben erfolgen.</t>
  </si>
  <si>
    <t>Ich erkläre, dass bei Einstellung von Personal die chancengleiche Teilnahme von Frauen und Männern sichergestellt ist (Diskriminierungsverbot).</t>
  </si>
  <si>
    <t>- * Monatssätze beinhalten die Bruttogehälter bzw. -löhne (ohne umsatz- oder gewinnabhängige sowie andere üblicherweise nicht monatlich gezahlte Lohn- und Gehaltsbestandteile) zuzüglich Arbeitgeber-Sozialversicherungsanteil.</t>
  </si>
  <si>
    <t>- auf das Erfordernis der Einhaltung des Besserstellungsverbotes nach den Angaben unter AZA-w 4/1 wird -sofern einschlägig- 
  ausdrücklich hingewiesen (Kappung der förderfähigen Ausgaben)</t>
  </si>
  <si>
    <t xml:space="preserve">für Forschungsinfrastruktur und Forschungsprojekte </t>
  </si>
  <si>
    <t xml:space="preserve">geprüft </t>
  </si>
  <si>
    <t>Des Weiteren wird der Antragsteller im Falle einer Bewilligung über die Nebenbestimmungen zum Bescheid (NBest-SF) zur Einhaltung von Informations- und Publizitätsmaßnahmen verpflichtet. Ich erkläre, dass mir die NBest-SF bei Antragstellung vorlagen und ich vom Inhalt Kenntnis nehmen konnte.</t>
  </si>
  <si>
    <t xml:space="preserve"> - Für die Vergabe von Fremdleistungen gilt grundsätzlich Nr. 3 der NBest-SF. Die Grundsätze der Wirtschaft-</t>
  </si>
  <si>
    <t xml:space="preserve"> - Als sonstige Ausgaben sind nur direkte, dem Projekt  zuordenbare und zwingend notwendige Ausgaben förderfähig.</t>
  </si>
  <si>
    <t xml:space="preserve"> - Reisekosten: Es können nur Reisekosten angesetzt werden, die in unmittelbarem Zusammenhang mit dem </t>
  </si>
  <si>
    <t xml:space="preserve">Der Antragsteller plant, die geförderte Forschungsinfrastruktur (Gebäude oder Geräteausstattung) im Rahmen der Zweckbindungsfristen neben dem primären Einsatz für nichtwirtschaftliche Tätigkeiten (d.h. Grundlagenforschung oder eigener anwendungsnaher Forschungsprojekte, Arbeiten in Forschungsverbünden bzw. der Institutsverwaltung) im Bereich Wissenschaft, Forschung sowie Lehre teilweise auch für eine Durchführung von wirtschaftlichen Tätigkeiten (dazu zählen z.B. Vermietung von Ausrüstungen oder Laboratorien an Unternehmen, Erbringung von Dienstleistungen an Unternehmen oder Auftragsforschung) zu verwenden. </t>
  </si>
  <si>
    <t>Bei beantragter Förderung für Forschungsinfrastruktur nach II Nr. 1 der Richtlinie (Bau oder Ausstattung):</t>
  </si>
  <si>
    <t xml:space="preserve">Der Antragsteller kann aufgrund getrennter Nutzungsnachweisführung und Kontrolle sicherstellen, dass die im Rahmen des Projektes geförderte Infrastruktur (Gebäude bzw. Geräte oder Software) nachfolgend bei keiner wirtschaftlichen Tätigkeit (z.B. Vermietung von Ausrüstungen oder Laboratorien an Unternehmen, Erbringung von Dienstleistungen an Unternehmen oder Auftragsforschung) im Rahmen der Zweckbindungsfrist verwendet wird. </t>
  </si>
  <si>
    <t>Hinweis: Zur Sicherstellung der Beihilfefreiheit wird eine Zuwendung mit der Maßgabe verbunden, dass die geförderte Forschungsinfrastruktur im Sinne der Definition des Unionsrahmens für staatliche Beihilfen zur Förderung von Forschung, Entwicklung und Innovation in (2014/C 198/01) in 1.3 Nr. 15 ff) des Rahmens bzw. Art. 2 Nr. 91 der Verordnung (EU) Nr. 651/2014 nur zu rein wissenschaftlichen und nichtwirtschaftlichen Arbeiten (keine Auftragsforschung oder Vermietung etc.) im Rahmen der Zweckbindungsfrist einzusetzen ist (vergleiche hierzu Ziffer IV Nr. 8 der Förderrichtlinie). Eine wirtschaftliche Nutzung ist der SAB anzuzeigen. In diesem Fall muss die SAB aufgrund von beihilferechtlichen Vorgaben eine anteilige Rückforderung der Gesamtzuwendung prüfen.</t>
  </si>
  <si>
    <t>Bei beantragter Förderung für Forschungsprojekte mit Anschaffung von Forschungsinfrastruktur (z.B. Geräten, Anlagen, Software) nach II Nr. 2 – 4 der Richtlinie:</t>
  </si>
  <si>
    <t>wissenschaftlicher Einrichtungen</t>
  </si>
  <si>
    <t>Innovativen Energietechnik (Richtlinie Energie)</t>
  </si>
  <si>
    <t>Inkubationsprojekt (II.4 der Richtlinie InfraPro)</t>
  </si>
  <si>
    <t>Die wirtschaftliche Nutzung der zu fördernden Forschungsinfrastruktur (Gebäude oder Geräteausstattung) muss zum Zwecke der Beihilfefreiheit als wirtschaftliche Nebentätigkeit im Sinne von Nr. 2.1.1 Rn. 20 des Unionsrahmens für staatliche Beihilfen zur Förderung von Forschung, Entwicklung und Innovation (2014/C 198/01) bzw. Erwägungsgrund 49 der Verordnung (EU) Nr. 651/2014 darstellbar sein. D.h. die wirtschaftliche Nutzung muss entweder mit dem Betrieb der Forschungseinrichtung oder Forschungsinfrastruktur unmittelbar verbunden und dafür erforderlich sein (1. Alternative) oder in untrennbarem Zusammenhang mit der nichtwirtschaftlichen Haupttätigkeit stehen und ihr Umfang begrenzt sein (2. Alternative). 
Dies ist der Fall, wenn auf den gleichen Bestand an Geräten, Software, Personal, Räumlichkeiten und Verwaltungskapazitäten zurückgegriffen wird, welche auch der Durchführung nichtwirtschaftlicher Tätigkeiten im Bereich Wissenschaft und Forschung dienen
und
hinsichtlich der geförderten Geräte bzw. Gebäudeteile sichergestellt werden kann, dass die für die be-treffende wirtschaftliche Tätigkeit jährlich zugewiesene Kapazität  nicht mehr als 20 % der jährlichen Gesamtkapazität  der geförderten Objekte im Projektzeitraum zzgl. der Zweckbindungsfrist von 5 Jahren bei Baukörpern und bei Geräte- und Ausstattungsinvestitionen beträgt. Der Antragsteller kann dies bestätigen:</t>
  </si>
  <si>
    <r>
      <t xml:space="preserve">A) Baumaßnahmen </t>
    </r>
    <r>
      <rPr>
        <sz val="10"/>
        <rFont val="Arial"/>
        <family val="2"/>
      </rPr>
      <t>(nicht förderfähig bei Vorhaben der "Innovativen Energietechnik")</t>
    </r>
  </si>
  <si>
    <t>Ich versichere, dass gegenüber der SAB und dem Ministerium keine Folgekosten geltend gemacht werden.</t>
  </si>
  <si>
    <t xml:space="preserve"> - Die Ausgaben für Aufträge/Fremdleistungen dürfen maximal 20 % der Gesamtausgaben des Vorhabens betragen.</t>
  </si>
  <si>
    <t xml:space="preserve">Bei Forschungsvorhaben oder Inkubationsprojekten: Es wird die Gewährung einer Pauschale für die Abdeckung der indirekten Kosten/Ausgaben (Gemeinkosten) gemäß Richtlinie beantragt. Eine Kurzdarstellung, inwieweit die Umsetzung des Projektes zu einem Anfall von Gemeinkosten führt, wird dem Antrag unter AZA-w 4/2 beigefügt. </t>
  </si>
  <si>
    <t>Vertragsentwürfe (nur bei Notwendigkeit, siehe Anlage A "Ausgabenplanung zu Aufträgen / Fremdleistungen")</t>
  </si>
  <si>
    <t>Unterschriftenproben/Zeichnungsbefugnisse (siehe Anlage)</t>
  </si>
  <si>
    <t>Erklärung von Hochschulen bzw. Forschungseinrichtungen:</t>
  </si>
  <si>
    <t>Angabe entgegenstehender Schutzrechte Dritter und eigener Schutzrechte, an denen der Antragsteller der SAB bzw. dem Ministerium Benutzungs- und Nutzungsrechte für den öffentlichen Bedarf nicht oder nur unter Beschränkung oder Belastung zugunsten Dritter einräumen kann</t>
  </si>
  <si>
    <t>Bei Beantragung einer Gemeinkostenpauschale:</t>
  </si>
  <si>
    <t>Kurzdarstellung, inwieweit die Umsetzung des Projektes zu einem Anfall von Gemeinkosten führt:</t>
  </si>
  <si>
    <t>Mir ist bekannt, dass die Sächsische Aufbaubank - Förderbank - gemäß § 8 a Förderbank-Gesetz zur Erfüllung ihrer Aufgaben befugt ist, personenbezogene Daten von Antragstellern und Kunden der Bank zu verarbeiten.
Ich erkläre, dass ich das Datenschutz-Informationsblatt DSGVO (SAB-Vordruck 64005) erhalten und den Inhalt zur Kenntnis genommen habe.</t>
  </si>
  <si>
    <t>! VERTRAULICH !  </t>
  </si>
  <si>
    <t>Voraussetzung für die Bearbeitung Ihres Antrages.</t>
  </si>
  <si>
    <t>Die Vorlage der genannten Unterlagen ist, soweit keine Einschränkung angegeben ist,</t>
  </si>
  <si>
    <t>Es kann nicht ausgeschlossen werden, dass bei beantragten Kosten über 50.000 EUR während des Vorhabenszeitraums bzw. bei beantragten Gesamtkosten über 1 Mio. EUR auch nach Ende des Vorhabens Einnahmen erzielt werden. Das Merkblatt – Ermittlung Nettoeinnahmen (EFRE/ESF) mit Vordruck Nr. 60610 wurde daher zur Kenntnis genommen, und die Erklärung mit Vordruck Nr. 60622 dem Antrag beigefügt.</t>
  </si>
  <si>
    <t xml:space="preserve">Es ist ausgeschlossen, dass bei beantragten Kosten über 50.000 EUR mit dem Vorhaben während der Vorhabenslaufzeit bzw. bei beantragten Gesamtkosten über 1 Mio. EUR auch nach Abschluss des Vorhabens Einnahmen erzielt werden. </t>
  </si>
  <si>
    <t>Drittmittelerklärungen / -verträge (nur bei Finanzierungen über Drittmittel)</t>
  </si>
  <si>
    <t>Betrag (in EUR)</t>
  </si>
  <si>
    <t>EUR</t>
  </si>
  <si>
    <t>Monats-
satz *
EUR</t>
  </si>
  <si>
    <t>Personal-
ausgaben EUR</t>
  </si>
  <si>
    <t xml:space="preserve">- Bei Honorarverträgen darf ein Stundensatz von 20,- EUR bis 35,- EUR veranschlagt werden (Ausnahmefälle, d.h. Überschrei- </t>
  </si>
  <si>
    <t xml:space="preserve"> - Für nicht marktgängige FuE-Fremdleistungen im Umfang von jeweils mehr als 50.000 EUR sind formgebundene </t>
  </si>
  <si>
    <t>Geplantes Finanzvolumen der durch das Vorhaben initiierten Drittmitteleinwerbungen (in TEUR)</t>
  </si>
  <si>
    <r>
      <rPr>
        <vertAlign val="superscript"/>
        <sz val="8"/>
        <color indexed="8"/>
        <rFont val="Arial"/>
        <family val="2"/>
      </rPr>
      <t>1</t>
    </r>
    <r>
      <rPr>
        <sz val="8"/>
        <color indexed="8"/>
        <rFont val="Arial"/>
        <family val="2"/>
      </rPr>
      <t xml:space="preserve"> Bitte legen Sie gesondert dar, aus welchen zwingenden Gründen eine Flächenneuversiegelung notwendig ist und wie der Umfang auf
  ein Mindestmaß beschränkt werden konnte.</t>
    </r>
  </si>
  <si>
    <t>04022 Leipzig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</si>
</sst>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 \ \ "/>
    <numFmt numFmtId="165" formatCode="#,##0.00\ \ "/>
    <numFmt numFmtId="166" formatCode="#,##0\ "/>
    <numFmt numFmtId="167" formatCode="#,##0.0"/>
    <numFmt numFmtId="168" formatCode="dd/\ mmm\ yyyy"/>
    <numFmt numFmtId="169" formatCode="_*\ #,##0;\-#,##0;_-&quot;0&quot;;"/>
    <numFmt numFmtId="170" formatCode="#,##0.000"/>
  </numFmts>
  <fonts count="39">
    <font>
      <sz val="10"/>
      <name val="Arial"/>
    </font>
    <font>
      <sz val="10"/>
      <name val="Arial"/>
      <family val="2"/>
    </font>
    <font>
      <sz val="10"/>
      <name val="Helv"/>
    </font>
    <font>
      <sz val="8"/>
      <name val="Arial"/>
      <family val="2"/>
    </font>
    <font>
      <b/>
      <sz val="9"/>
      <color indexed="10"/>
      <name val="Arial"/>
      <family val="2"/>
    </font>
    <font>
      <sz val="7"/>
      <name val="Univers BQ"/>
    </font>
    <font>
      <sz val="8"/>
      <name val="Arial"/>
      <family val="2"/>
    </font>
    <font>
      <sz val="10"/>
      <name val="Arial"/>
      <family val="2"/>
    </font>
    <font>
      <sz val="9"/>
      <name val="Arial"/>
      <family val="2"/>
    </font>
    <font>
      <b/>
      <sz val="9"/>
      <name val="Arial"/>
      <family val="2"/>
    </font>
    <font>
      <b/>
      <sz val="10"/>
      <name val="Arial"/>
      <family val="2"/>
    </font>
    <font>
      <b/>
      <i/>
      <sz val="9"/>
      <name val="Arial"/>
      <family val="2"/>
    </font>
    <font>
      <b/>
      <sz val="16"/>
      <name val="Arial"/>
      <family val="2"/>
    </font>
    <font>
      <sz val="11"/>
      <name val="Arial"/>
      <family val="2"/>
    </font>
    <font>
      <b/>
      <sz val="11"/>
      <name val="Arial"/>
      <family val="2"/>
    </font>
    <font>
      <sz val="12"/>
      <name val="Arial"/>
      <family val="2"/>
    </font>
    <font>
      <u/>
      <sz val="9"/>
      <name val="Arial"/>
      <family val="2"/>
    </font>
    <font>
      <sz val="44"/>
      <name val="Arial"/>
      <family val="2"/>
    </font>
    <font>
      <b/>
      <sz val="18"/>
      <name val="Arial"/>
      <family val="2"/>
    </font>
    <font>
      <b/>
      <sz val="8"/>
      <name val="Arial"/>
      <family val="2"/>
    </font>
    <font>
      <b/>
      <i/>
      <sz val="8"/>
      <name val="Arial"/>
      <family val="2"/>
    </font>
    <font>
      <sz val="14"/>
      <name val="Arial"/>
      <family val="2"/>
    </font>
    <font>
      <b/>
      <sz val="14"/>
      <name val="Arial"/>
      <family val="2"/>
    </font>
    <font>
      <b/>
      <i/>
      <u/>
      <sz val="9"/>
      <name val="Arial"/>
      <family val="2"/>
    </font>
    <font>
      <i/>
      <sz val="9"/>
      <name val="Arial"/>
      <family val="2"/>
    </font>
    <font>
      <i/>
      <sz val="10"/>
      <name val="Arial"/>
      <family val="2"/>
    </font>
    <font>
      <b/>
      <sz val="10"/>
      <color indexed="12"/>
      <name val="Arial"/>
      <family val="2"/>
    </font>
    <font>
      <sz val="10"/>
      <color indexed="8"/>
      <name val="Arial"/>
      <family val="2"/>
    </font>
    <font>
      <sz val="9"/>
      <color indexed="8"/>
      <name val="Arial"/>
      <family val="2"/>
    </font>
    <font>
      <b/>
      <sz val="9"/>
      <color indexed="8"/>
      <name val="Arial"/>
      <family val="2"/>
    </font>
    <font>
      <b/>
      <u/>
      <sz val="9"/>
      <name val="Arial"/>
      <family val="2"/>
    </font>
    <font>
      <sz val="9"/>
      <name val="Arial"/>
      <family val="2"/>
    </font>
    <font>
      <b/>
      <sz val="12"/>
      <name val="Arial"/>
      <family val="2"/>
    </font>
    <font>
      <vertAlign val="superscript"/>
      <sz val="9"/>
      <color indexed="8"/>
      <name val="Arial"/>
      <family val="2"/>
    </font>
    <font>
      <u/>
      <sz val="10"/>
      <name val="Arial"/>
      <family val="2"/>
    </font>
    <font>
      <sz val="10"/>
      <color theme="0"/>
      <name val="Arial"/>
      <family val="2"/>
    </font>
    <font>
      <b/>
      <sz val="9"/>
      <color rgb="FFFF0000"/>
      <name val="Arial"/>
      <family val="2"/>
    </font>
    <font>
      <sz val="8"/>
      <color indexed="8"/>
      <name val="Arial"/>
      <family val="2"/>
    </font>
    <font>
      <vertAlign val="superscript"/>
      <sz val="8"/>
      <color indexed="8"/>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indexed="34"/>
        <bgColor indexed="64"/>
      </patternFill>
    </fill>
    <fill>
      <patternFill patternType="solid">
        <fgColor theme="0" tint="-0.249977111117893"/>
        <bgColor indexed="64"/>
      </patternFill>
    </fill>
  </fills>
  <borders count="43">
    <border>
      <left/>
      <right/>
      <top/>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3"/>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bottom style="thin">
        <color indexed="64"/>
      </bottom>
      <diagonal/>
    </border>
  </borders>
  <cellStyleXfs count="13">
    <xf numFmtId="0" fontId="0" fillId="0" borderId="0"/>
    <xf numFmtId="9" fontId="1"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cellStyleXfs>
  <cellXfs count="686">
    <xf numFmtId="0" fontId="0" fillId="0" borderId="0" xfId="0"/>
    <xf numFmtId="49" fontId="5" fillId="0" borderId="0" xfId="7" applyNumberFormat="1" applyFont="1" applyBorder="1" applyAlignment="1" applyProtection="1">
      <alignment horizontal="centerContinuous" vertical="center" wrapText="1"/>
      <protection hidden="1"/>
    </xf>
    <xf numFmtId="0" fontId="0" fillId="0" borderId="0" xfId="0" applyAlignment="1">
      <alignment horizontal="centerContinuous"/>
    </xf>
    <xf numFmtId="0" fontId="0" fillId="0" borderId="0" xfId="0" applyAlignment="1">
      <alignment horizontal="left"/>
    </xf>
    <xf numFmtId="0" fontId="7" fillId="0" borderId="0" xfId="4" applyFont="1" applyFill="1" applyAlignment="1" applyProtection="1">
      <alignment vertical="center"/>
      <protection hidden="1"/>
    </xf>
    <xf numFmtId="0" fontId="7" fillId="0" borderId="0" xfId="5" applyFont="1" applyProtection="1">
      <protection hidden="1"/>
    </xf>
    <xf numFmtId="0" fontId="7" fillId="0" borderId="0" xfId="3" applyFont="1" applyProtection="1">
      <protection hidden="1"/>
    </xf>
    <xf numFmtId="49" fontId="12" fillId="0" borderId="0" xfId="3" applyNumberFormat="1" applyFont="1" applyAlignment="1" applyProtection="1">
      <alignment vertical="center"/>
      <protection hidden="1"/>
    </xf>
    <xf numFmtId="49" fontId="8" fillId="0" borderId="0" xfId="3" applyNumberFormat="1" applyFont="1" applyAlignment="1" applyProtection="1">
      <alignment vertical="center"/>
      <protection hidden="1"/>
    </xf>
    <xf numFmtId="0" fontId="7" fillId="0" borderId="0" xfId="3" applyFont="1" applyBorder="1" applyProtection="1">
      <protection hidden="1"/>
    </xf>
    <xf numFmtId="49" fontId="3" fillId="0" borderId="0" xfId="3" applyNumberFormat="1" applyFont="1" applyAlignment="1" applyProtection="1">
      <alignment vertical="center"/>
      <protection hidden="1"/>
    </xf>
    <xf numFmtId="49" fontId="13" fillId="0" borderId="0" xfId="3" applyNumberFormat="1" applyFont="1" applyAlignment="1" applyProtection="1">
      <alignment horizontal="center" vertical="center"/>
      <protection hidden="1"/>
    </xf>
    <xf numFmtId="49" fontId="9" fillId="0" borderId="0" xfId="7" applyNumberFormat="1" applyFont="1" applyAlignment="1" applyProtection="1">
      <alignment vertical="center"/>
      <protection hidden="1"/>
    </xf>
    <xf numFmtId="49" fontId="7" fillId="0" borderId="0" xfId="3" applyNumberFormat="1" applyFont="1" applyAlignment="1" applyProtection="1">
      <alignment vertical="center"/>
      <protection hidden="1"/>
    </xf>
    <xf numFmtId="49" fontId="14" fillId="0" borderId="0" xfId="3" applyNumberFormat="1" applyFont="1" applyAlignment="1" applyProtection="1">
      <alignment vertical="center"/>
      <protection hidden="1"/>
    </xf>
    <xf numFmtId="49" fontId="13" fillId="0" borderId="0" xfId="3" applyNumberFormat="1" applyFont="1" applyAlignment="1" applyProtection="1">
      <alignment vertical="center"/>
      <protection hidden="1"/>
    </xf>
    <xf numFmtId="49" fontId="7" fillId="0" borderId="0" xfId="3" applyNumberFormat="1" applyFont="1" applyBorder="1" applyAlignment="1" applyProtection="1">
      <alignment horizontal="center" vertical="center"/>
      <protection hidden="1"/>
    </xf>
    <xf numFmtId="49" fontId="8" fillId="0" borderId="0" xfId="7" applyNumberFormat="1" applyFont="1" applyAlignment="1" applyProtection="1">
      <alignment vertical="center"/>
      <protection hidden="1"/>
    </xf>
    <xf numFmtId="0" fontId="8" fillId="0" borderId="0" xfId="3" applyFont="1" applyProtection="1">
      <protection hidden="1"/>
    </xf>
    <xf numFmtId="49" fontId="13" fillId="0" borderId="0" xfId="7" applyNumberFormat="1" applyFont="1" applyAlignment="1" applyProtection="1">
      <alignment vertical="center"/>
      <protection hidden="1"/>
    </xf>
    <xf numFmtId="49" fontId="13" fillId="0" borderId="0" xfId="3" applyNumberFormat="1" applyFont="1" applyBorder="1" applyAlignment="1" applyProtection="1">
      <alignment vertical="center"/>
      <protection hidden="1"/>
    </xf>
    <xf numFmtId="0" fontId="7" fillId="0" borderId="0" xfId="0" applyFont="1"/>
    <xf numFmtId="49" fontId="7" fillId="0" borderId="0" xfId="3" applyNumberFormat="1" applyFont="1" applyFill="1" applyBorder="1" applyAlignment="1" applyProtection="1">
      <alignment horizontal="center" vertical="center"/>
      <protection hidden="1"/>
    </xf>
    <xf numFmtId="49" fontId="13" fillId="0" borderId="0" xfId="3" applyNumberFormat="1" applyFont="1" applyFill="1" applyBorder="1" applyAlignment="1" applyProtection="1">
      <alignment vertical="center"/>
      <protection hidden="1"/>
    </xf>
    <xf numFmtId="49" fontId="9" fillId="0" borderId="0" xfId="7" applyNumberFormat="1" applyFont="1" applyBorder="1" applyAlignment="1" applyProtection="1">
      <alignment vertical="center"/>
      <protection hidden="1"/>
    </xf>
    <xf numFmtId="49" fontId="10" fillId="0" borderId="0" xfId="3" applyNumberFormat="1" applyFont="1" applyAlignment="1" applyProtection="1">
      <alignment vertical="center"/>
      <protection hidden="1"/>
    </xf>
    <xf numFmtId="0" fontId="10" fillId="0" borderId="0" xfId="3" applyFont="1" applyProtection="1">
      <protection hidden="1"/>
    </xf>
    <xf numFmtId="0" fontId="7" fillId="0" borderId="0" xfId="0" applyFont="1" applyProtection="1">
      <protection hidden="1"/>
    </xf>
    <xf numFmtId="0" fontId="7" fillId="0" borderId="0" xfId="4" applyFont="1" applyProtection="1">
      <protection hidden="1"/>
    </xf>
    <xf numFmtId="0" fontId="7" fillId="0" borderId="0" xfId="4" applyNumberFormat="1" applyFont="1" applyBorder="1" applyProtection="1">
      <protection hidden="1"/>
    </xf>
    <xf numFmtId="4" fontId="7" fillId="0" borderId="0" xfId="4" applyNumberFormat="1" applyFont="1" applyBorder="1" applyProtection="1">
      <protection hidden="1"/>
    </xf>
    <xf numFmtId="4" fontId="17" fillId="0" borderId="0" xfId="4" applyNumberFormat="1" applyFont="1" applyBorder="1" applyAlignment="1" applyProtection="1">
      <alignment horizontal="right" vertical="top"/>
      <protection hidden="1"/>
    </xf>
    <xf numFmtId="0" fontId="7" fillId="0" borderId="0" xfId="4" applyFont="1" applyBorder="1" applyProtection="1">
      <protection hidden="1"/>
    </xf>
    <xf numFmtId="0" fontId="9" fillId="0" borderId="0" xfId="4" applyNumberFormat="1" applyFont="1" applyAlignment="1" applyProtection="1">
      <protection hidden="1"/>
    </xf>
    <xf numFmtId="0" fontId="7" fillId="0" borderId="0" xfId="4" applyNumberFormat="1" applyFont="1" applyBorder="1" applyAlignment="1" applyProtection="1">
      <alignment horizontal="centerContinuous"/>
      <protection hidden="1"/>
    </xf>
    <xf numFmtId="4" fontId="7" fillId="0" borderId="0" xfId="4" applyNumberFormat="1" applyFont="1" applyBorder="1" applyAlignment="1" applyProtection="1">
      <alignment horizontal="centerContinuous"/>
      <protection hidden="1"/>
    </xf>
    <xf numFmtId="0" fontId="9" fillId="0" borderId="0" xfId="4" applyNumberFormat="1" applyFont="1" applyAlignment="1" applyProtection="1">
      <alignment horizontal="centerContinuous"/>
      <protection hidden="1"/>
    </xf>
    <xf numFmtId="0" fontId="3" fillId="0" borderId="0" xfId="4" applyNumberFormat="1" applyFont="1" applyBorder="1" applyProtection="1">
      <protection hidden="1"/>
    </xf>
    <xf numFmtId="0" fontId="8" fillId="0" borderId="0" xfId="4" applyNumberFormat="1" applyFont="1" applyBorder="1" applyAlignment="1" applyProtection="1">
      <alignment horizontal="left"/>
      <protection hidden="1"/>
    </xf>
    <xf numFmtId="49" fontId="3" fillId="0" borderId="0" xfId="4" applyNumberFormat="1" applyFont="1" applyAlignment="1" applyProtection="1">
      <alignment vertical="top"/>
      <protection hidden="1"/>
    </xf>
    <xf numFmtId="0" fontId="7" fillId="0" borderId="0" xfId="4" applyFont="1" applyAlignment="1" applyProtection="1">
      <protection hidden="1"/>
    </xf>
    <xf numFmtId="0" fontId="18" fillId="0" borderId="0" xfId="4" applyNumberFormat="1" applyFont="1" applyProtection="1">
      <protection hidden="1"/>
    </xf>
    <xf numFmtId="0" fontId="7" fillId="0" borderId="0" xfId="4" applyNumberFormat="1" applyFont="1" applyProtection="1">
      <protection hidden="1"/>
    </xf>
    <xf numFmtId="4" fontId="7" fillId="0" borderId="0" xfId="4" applyNumberFormat="1" applyFont="1" applyProtection="1">
      <protection hidden="1"/>
    </xf>
    <xf numFmtId="0" fontId="8" fillId="0" borderId="0" xfId="4" applyFont="1" applyProtection="1">
      <protection hidden="1"/>
    </xf>
    <xf numFmtId="0" fontId="12" fillId="0" borderId="0" xfId="4" applyNumberFormat="1" applyFont="1" applyProtection="1">
      <protection hidden="1"/>
    </xf>
    <xf numFmtId="0" fontId="14" fillId="0" borderId="0" xfId="4" applyFont="1" applyProtection="1">
      <protection hidden="1"/>
    </xf>
    <xf numFmtId="0" fontId="14" fillId="0" borderId="0" xfId="4" quotePrefix="1" applyFont="1" applyAlignment="1" applyProtection="1">
      <alignment horizontal="left"/>
      <protection hidden="1"/>
    </xf>
    <xf numFmtId="0" fontId="8" fillId="0" borderId="0" xfId="4" applyFont="1" applyFill="1" applyProtection="1">
      <protection hidden="1"/>
    </xf>
    <xf numFmtId="0" fontId="7" fillId="0" borderId="0" xfId="4" applyFont="1" applyFill="1" applyProtection="1">
      <protection hidden="1"/>
    </xf>
    <xf numFmtId="0" fontId="7" fillId="0" borderId="0" xfId="0" applyFont="1" applyFill="1" applyProtection="1">
      <protection hidden="1"/>
    </xf>
    <xf numFmtId="0" fontId="8" fillId="0" borderId="0" xfId="4" applyFont="1" applyFill="1" applyBorder="1" applyAlignment="1" applyProtection="1">
      <alignment horizontal="centerContinuous" vertical="center"/>
      <protection hidden="1"/>
    </xf>
    <xf numFmtId="0" fontId="8" fillId="0" borderId="0" xfId="4" applyFont="1" applyFill="1" applyAlignment="1" applyProtection="1">
      <alignment vertical="center"/>
      <protection hidden="1"/>
    </xf>
    <xf numFmtId="0" fontId="8" fillId="0" borderId="0" xfId="4" applyFont="1" applyProtection="1"/>
    <xf numFmtId="0" fontId="8" fillId="0" borderId="0" xfId="4" applyFont="1" applyFill="1" applyBorder="1" applyProtection="1">
      <protection hidden="1"/>
    </xf>
    <xf numFmtId="0" fontId="8" fillId="0" borderId="0" xfId="4" applyFont="1" applyBorder="1" applyProtection="1"/>
    <xf numFmtId="0" fontId="8" fillId="0" borderId="0" xfId="4" applyFont="1" applyBorder="1" applyProtection="1">
      <protection hidden="1"/>
    </xf>
    <xf numFmtId="0" fontId="8" fillId="0" borderId="0" xfId="5" applyFont="1" applyProtection="1">
      <protection hidden="1"/>
    </xf>
    <xf numFmtId="4" fontId="7" fillId="0" borderId="0" xfId="5" applyNumberFormat="1" applyFont="1" applyBorder="1" applyProtection="1">
      <protection hidden="1"/>
    </xf>
    <xf numFmtId="0" fontId="7" fillId="0" borderId="0" xfId="5" applyNumberFormat="1" applyFont="1" applyBorder="1" applyProtection="1"/>
    <xf numFmtId="0" fontId="8" fillId="0" borderId="0" xfId="5" applyFont="1" applyBorder="1" applyProtection="1"/>
    <xf numFmtId="4" fontId="7" fillId="0" borderId="0" xfId="5" applyNumberFormat="1" applyFont="1" applyBorder="1" applyProtection="1"/>
    <xf numFmtId="0" fontId="8" fillId="0" borderId="0" xfId="5" applyFont="1" applyProtection="1"/>
    <xf numFmtId="0" fontId="7" fillId="0" borderId="0" xfId="0" applyFont="1" applyProtection="1"/>
    <xf numFmtId="0" fontId="8" fillId="0" borderId="0" xfId="5" applyNumberFormat="1" applyFont="1" applyBorder="1" applyProtection="1"/>
    <xf numFmtId="0" fontId="3" fillId="0" borderId="3" xfId="5" applyNumberFormat="1" applyFont="1" applyBorder="1" applyProtection="1"/>
    <xf numFmtId="0" fontId="8" fillId="0" borderId="0" xfId="5" applyFont="1" applyAlignment="1" applyProtection="1">
      <alignment horizontal="center"/>
    </xf>
    <xf numFmtId="0" fontId="7" fillId="0" borderId="0" xfId="5" applyNumberFormat="1" applyFont="1" applyBorder="1" applyAlignment="1" applyProtection="1">
      <alignment horizontal="center"/>
    </xf>
    <xf numFmtId="0" fontId="7" fillId="0" borderId="0" xfId="0" applyFont="1" applyAlignment="1" applyProtection="1">
      <alignment horizontal="left"/>
    </xf>
    <xf numFmtId="0" fontId="8" fillId="2" borderId="0" xfId="5" applyFont="1" applyFill="1" applyBorder="1" applyProtection="1"/>
    <xf numFmtId="0" fontId="7" fillId="0" borderId="0" xfId="0" applyFont="1" applyBorder="1" applyProtection="1"/>
    <xf numFmtId="0" fontId="7" fillId="0" borderId="0" xfId="5" applyFont="1" applyBorder="1" applyProtection="1"/>
    <xf numFmtId="0" fontId="8" fillId="0" borderId="0" xfId="5" applyFont="1" applyBorder="1" applyAlignment="1" applyProtection="1">
      <alignment horizontal="centerContinuous"/>
    </xf>
    <xf numFmtId="0" fontId="8" fillId="0" borderId="0" xfId="5" applyFont="1" applyBorder="1" applyAlignment="1" applyProtection="1">
      <alignment horizontal="right"/>
    </xf>
    <xf numFmtId="0" fontId="7" fillId="0" borderId="0" xfId="5" applyFont="1" applyBorder="1" applyAlignment="1" applyProtection="1">
      <alignment horizontal="center"/>
    </xf>
    <xf numFmtId="0" fontId="7" fillId="0" borderId="0" xfId="0" applyNumberFormat="1" applyFont="1" applyBorder="1" applyProtection="1">
      <protection hidden="1"/>
    </xf>
    <xf numFmtId="0" fontId="9" fillId="0" borderId="0" xfId="0" applyNumberFormat="1" applyFont="1" applyBorder="1" applyProtection="1">
      <protection hidden="1"/>
    </xf>
    <xf numFmtId="4" fontId="7" fillId="0" borderId="0" xfId="0" applyNumberFormat="1" applyFont="1" applyBorder="1" applyProtection="1">
      <protection hidden="1"/>
    </xf>
    <xf numFmtId="0" fontId="7" fillId="0" borderId="0" xfId="0" applyFont="1" applyBorder="1" applyProtection="1">
      <protection hidden="1"/>
    </xf>
    <xf numFmtId="0" fontId="8" fillId="0" borderId="0" xfId="0" applyFont="1" applyBorder="1" applyAlignment="1" applyProtection="1">
      <alignment vertical="center"/>
      <protection hidden="1"/>
    </xf>
    <xf numFmtId="0" fontId="7" fillId="0" borderId="0" xfId="0" applyFont="1" applyAlignment="1" applyProtection="1">
      <alignment vertical="center"/>
      <protection hidden="1"/>
    </xf>
    <xf numFmtId="0" fontId="7" fillId="0" borderId="3" xfId="0" applyFont="1" applyBorder="1" applyProtection="1">
      <protection hidden="1"/>
    </xf>
    <xf numFmtId="0" fontId="8" fillId="0" borderId="0" xfId="0" applyFont="1" applyProtection="1">
      <protection hidden="1"/>
    </xf>
    <xf numFmtId="0" fontId="9" fillId="0" borderId="0" xfId="0" applyFont="1" applyBorder="1" applyAlignment="1" applyProtection="1">
      <alignment vertical="center"/>
      <protection hidden="1"/>
    </xf>
    <xf numFmtId="0" fontId="12" fillId="0" borderId="0" xfId="6" applyNumberFormat="1" applyFont="1" applyProtection="1">
      <protection hidden="1"/>
    </xf>
    <xf numFmtId="0" fontId="7" fillId="0" borderId="0" xfId="6" applyFont="1" applyProtection="1">
      <protection hidden="1"/>
    </xf>
    <xf numFmtId="0" fontId="20" fillId="0" borderId="0" xfId="6" applyNumberFormat="1" applyFont="1" applyAlignment="1" applyProtection="1">
      <alignment horizontal="left"/>
      <protection hidden="1"/>
    </xf>
    <xf numFmtId="0" fontId="7" fillId="0" borderId="0" xfId="0" applyFont="1" applyFill="1" applyBorder="1" applyProtection="1">
      <protection hidden="1"/>
    </xf>
    <xf numFmtId="0" fontId="8" fillId="0" borderId="0" xfId="6" applyNumberFormat="1" applyFont="1" applyProtection="1">
      <protection hidden="1"/>
    </xf>
    <xf numFmtId="0" fontId="8" fillId="0" borderId="0" xfId="6" applyNumberFormat="1" applyFont="1" applyAlignment="1" applyProtection="1">
      <alignment horizontal="left"/>
      <protection hidden="1"/>
    </xf>
    <xf numFmtId="0" fontId="7" fillId="0" borderId="0" xfId="6" applyNumberFormat="1" applyFont="1" applyBorder="1" applyProtection="1">
      <protection hidden="1"/>
    </xf>
    <xf numFmtId="0" fontId="3" fillId="0" borderId="0" xfId="6" applyNumberFormat="1" applyFont="1" applyAlignment="1" applyProtection="1">
      <alignment horizontal="centerContinuous"/>
      <protection hidden="1"/>
    </xf>
    <xf numFmtId="0" fontId="7" fillId="0" borderId="0" xfId="6" applyNumberFormat="1" applyFont="1" applyProtection="1">
      <protection hidden="1"/>
    </xf>
    <xf numFmtId="0" fontId="8" fillId="0" borderId="0" xfId="6" applyNumberFormat="1" applyFont="1" applyAlignment="1" applyProtection="1">
      <alignment horizontal="center"/>
      <protection hidden="1"/>
    </xf>
    <xf numFmtId="4" fontId="7" fillId="0" borderId="0" xfId="0" applyNumberFormat="1" applyFont="1" applyAlignment="1" applyProtection="1">
      <protection hidden="1"/>
    </xf>
    <xf numFmtId="3" fontId="13" fillId="0" borderId="0" xfId="6" applyNumberFormat="1" applyFont="1" applyBorder="1" applyAlignment="1" applyProtection="1">
      <alignment vertical="center"/>
      <protection hidden="1"/>
    </xf>
    <xf numFmtId="0" fontId="8" fillId="0" borderId="0" xfId="6" applyNumberFormat="1" applyFont="1" applyAlignment="1" applyProtection="1">
      <alignment vertical="center"/>
      <protection hidden="1"/>
    </xf>
    <xf numFmtId="0" fontId="7" fillId="0" borderId="0" xfId="11" applyFont="1" applyBorder="1" applyAlignment="1" applyProtection="1">
      <protection hidden="1"/>
    </xf>
    <xf numFmtId="0" fontId="7" fillId="0" borderId="0" xfId="11" applyFont="1" applyProtection="1">
      <protection hidden="1"/>
    </xf>
    <xf numFmtId="0" fontId="7" fillId="0" borderId="0" xfId="11" applyFont="1" applyBorder="1" applyProtection="1">
      <protection hidden="1"/>
    </xf>
    <xf numFmtId="0" fontId="8" fillId="0" borderId="4" xfId="11" applyFont="1" applyBorder="1" applyAlignment="1" applyProtection="1">
      <alignment horizontal="center" vertical="center"/>
      <protection hidden="1"/>
    </xf>
    <xf numFmtId="0" fontId="10" fillId="0" borderId="0" xfId="11" applyFont="1" applyProtection="1">
      <protection hidden="1"/>
    </xf>
    <xf numFmtId="1" fontId="7" fillId="2" borderId="5" xfId="11" applyNumberFormat="1" applyFont="1" applyFill="1" applyBorder="1" applyAlignment="1" applyProtection="1">
      <alignment horizontal="right" vertical="center"/>
      <protection locked="0"/>
    </xf>
    <xf numFmtId="1" fontId="7" fillId="2" borderId="6" xfId="11" applyNumberFormat="1" applyFont="1" applyFill="1" applyBorder="1" applyAlignment="1" applyProtection="1">
      <alignment horizontal="right" vertical="center"/>
      <protection locked="0"/>
    </xf>
    <xf numFmtId="164" fontId="7" fillId="0" borderId="0" xfId="11" applyNumberFormat="1" applyFont="1" applyBorder="1" applyProtection="1">
      <protection hidden="1"/>
    </xf>
    <xf numFmtId="165" fontId="9" fillId="0" borderId="0" xfId="11" applyNumberFormat="1" applyFont="1" applyBorder="1" applyAlignment="1" applyProtection="1">
      <alignment vertical="center"/>
      <protection hidden="1"/>
    </xf>
    <xf numFmtId="0" fontId="9" fillId="0" borderId="0" xfId="11" applyFont="1" applyBorder="1" applyProtection="1">
      <protection hidden="1"/>
    </xf>
    <xf numFmtId="0" fontId="11" fillId="0" borderId="0" xfId="11" applyFont="1" applyBorder="1" applyAlignment="1" applyProtection="1">
      <alignment horizontal="left" vertical="center"/>
      <protection hidden="1"/>
    </xf>
    <xf numFmtId="0" fontId="24" fillId="0" borderId="0" xfId="11" applyFont="1" applyBorder="1" applyProtection="1">
      <protection hidden="1"/>
    </xf>
    <xf numFmtId="164" fontId="11" fillId="0" borderId="0" xfId="11" applyNumberFormat="1" applyFont="1" applyBorder="1" applyAlignment="1" applyProtection="1">
      <alignment horizontal="right" vertical="center"/>
      <protection hidden="1"/>
    </xf>
    <xf numFmtId="164" fontId="25" fillId="0" borderId="0" xfId="11" applyNumberFormat="1" applyFont="1" applyBorder="1" applyProtection="1">
      <protection hidden="1"/>
    </xf>
    <xf numFmtId="0" fontId="25" fillId="0" borderId="0" xfId="11" applyFont="1" applyBorder="1" applyProtection="1">
      <protection hidden="1"/>
    </xf>
    <xf numFmtId="0" fontId="8" fillId="0" borderId="0" xfId="11" applyNumberFormat="1" applyFont="1" applyProtection="1">
      <protection hidden="1"/>
    </xf>
    <xf numFmtId="0" fontId="3" fillId="0" borderId="0" xfId="11" applyNumberFormat="1" applyFont="1" applyProtection="1">
      <protection hidden="1"/>
    </xf>
    <xf numFmtId="0" fontId="7" fillId="0" borderId="0" xfId="11" applyNumberFormat="1" applyFont="1" applyProtection="1">
      <protection hidden="1"/>
    </xf>
    <xf numFmtId="4" fontId="7" fillId="0" borderId="0" xfId="11" applyNumberFormat="1" applyFont="1" applyProtection="1">
      <protection hidden="1"/>
    </xf>
    <xf numFmtId="0" fontId="21" fillId="0" borderId="0" xfId="9" applyFont="1" applyBorder="1" applyAlignment="1" applyProtection="1">
      <alignment horizontal="centerContinuous"/>
      <protection hidden="1"/>
    </xf>
    <xf numFmtId="0" fontId="7" fillId="0" borderId="0" xfId="9" applyFont="1" applyBorder="1" applyAlignment="1" applyProtection="1">
      <alignment horizontal="centerContinuous"/>
      <protection hidden="1"/>
    </xf>
    <xf numFmtId="0" fontId="7" fillId="0" borderId="0" xfId="9" applyFont="1" applyBorder="1" applyAlignment="1" applyProtection="1">
      <protection hidden="1"/>
    </xf>
    <xf numFmtId="0" fontId="7" fillId="0" borderId="0" xfId="9" applyFont="1" applyProtection="1">
      <protection hidden="1"/>
    </xf>
    <xf numFmtId="0" fontId="7" fillId="0" borderId="0" xfId="9" applyFont="1" applyBorder="1" applyProtection="1">
      <protection hidden="1"/>
    </xf>
    <xf numFmtId="0" fontId="8" fillId="0" borderId="4" xfId="9" applyFont="1" applyFill="1" applyBorder="1" applyAlignment="1" applyProtection="1">
      <alignment horizontal="center" vertical="center"/>
      <protection hidden="1"/>
    </xf>
    <xf numFmtId="0" fontId="9" fillId="0" borderId="0" xfId="9" applyFont="1" applyProtection="1">
      <protection hidden="1"/>
    </xf>
    <xf numFmtId="0" fontId="10" fillId="0" borderId="0" xfId="9" applyFont="1" applyProtection="1">
      <protection hidden="1"/>
    </xf>
    <xf numFmtId="0" fontId="9" fillId="0" borderId="0" xfId="9" applyFont="1" applyBorder="1" applyProtection="1">
      <protection hidden="1"/>
    </xf>
    <xf numFmtId="1" fontId="7" fillId="2" borderId="5" xfId="9" applyNumberFormat="1" applyFont="1" applyFill="1" applyBorder="1" applyAlignment="1" applyProtection="1">
      <alignment horizontal="right" vertical="center"/>
      <protection locked="0"/>
    </xf>
    <xf numFmtId="165" fontId="7" fillId="2" borderId="5" xfId="9" applyNumberFormat="1" applyFont="1" applyFill="1" applyBorder="1" applyAlignment="1" applyProtection="1">
      <alignment horizontal="left" vertical="center"/>
      <protection locked="0"/>
    </xf>
    <xf numFmtId="1" fontId="7" fillId="2" borderId="6" xfId="9" applyNumberFormat="1" applyFont="1" applyFill="1" applyBorder="1" applyAlignment="1" applyProtection="1">
      <alignment horizontal="right" vertical="center"/>
      <protection locked="0"/>
    </xf>
    <xf numFmtId="165" fontId="7" fillId="2" borderId="6" xfId="9" applyNumberFormat="1" applyFont="1" applyFill="1" applyBorder="1" applyAlignment="1" applyProtection="1">
      <alignment horizontal="left" vertical="center"/>
      <protection locked="0"/>
    </xf>
    <xf numFmtId="1" fontId="8" fillId="0" borderId="0" xfId="9" applyNumberFormat="1" applyFont="1" applyFill="1" applyBorder="1" applyAlignment="1" applyProtection="1">
      <alignment horizontal="right" vertical="center"/>
      <protection hidden="1"/>
    </xf>
    <xf numFmtId="165" fontId="8" fillId="0" borderId="0" xfId="9" applyNumberFormat="1" applyFont="1" applyBorder="1" applyAlignment="1" applyProtection="1">
      <alignment vertical="center"/>
      <protection hidden="1"/>
    </xf>
    <xf numFmtId="0" fontId="10" fillId="0" borderId="0" xfId="6" applyNumberFormat="1" applyFont="1" applyBorder="1" applyAlignment="1" applyProtection="1">
      <alignment horizontal="right" vertical="center"/>
      <protection hidden="1"/>
    </xf>
    <xf numFmtId="166" fontId="8" fillId="0" borderId="0" xfId="9" applyNumberFormat="1" applyFont="1" applyBorder="1" applyAlignment="1" applyProtection="1">
      <alignment vertical="center"/>
      <protection hidden="1"/>
    </xf>
    <xf numFmtId="0" fontId="8" fillId="0" borderId="0" xfId="9" applyFont="1" applyBorder="1" applyProtection="1">
      <protection hidden="1"/>
    </xf>
    <xf numFmtId="0" fontId="7" fillId="0" borderId="0" xfId="9" applyNumberFormat="1" applyFont="1" applyBorder="1" applyProtection="1">
      <protection hidden="1"/>
    </xf>
    <xf numFmtId="4" fontId="7" fillId="0" borderId="0" xfId="9" applyNumberFormat="1" applyFont="1" applyBorder="1" applyProtection="1">
      <protection hidden="1"/>
    </xf>
    <xf numFmtId="0" fontId="19" fillId="0" borderId="0" xfId="9" applyNumberFormat="1" applyFont="1" applyBorder="1" applyProtection="1">
      <protection hidden="1"/>
    </xf>
    <xf numFmtId="0" fontId="3" fillId="0" borderId="0" xfId="9" applyNumberFormat="1" applyFont="1" applyProtection="1">
      <protection hidden="1"/>
    </xf>
    <xf numFmtId="0" fontId="7" fillId="0" borderId="0" xfId="9" applyNumberFormat="1" applyFont="1" applyProtection="1">
      <protection hidden="1"/>
    </xf>
    <xf numFmtId="4" fontId="7" fillId="0" borderId="0" xfId="9" applyNumberFormat="1" applyFont="1" applyProtection="1">
      <protection hidden="1"/>
    </xf>
    <xf numFmtId="0" fontId="7" fillId="0" borderId="0" xfId="12" applyFont="1" applyProtection="1">
      <protection hidden="1"/>
    </xf>
    <xf numFmtId="0" fontId="7" fillId="0" borderId="0" xfId="12" applyFont="1" applyBorder="1" applyProtection="1">
      <protection hidden="1"/>
    </xf>
    <xf numFmtId="0" fontId="9" fillId="0" borderId="0" xfId="12" applyFont="1" applyProtection="1">
      <protection hidden="1"/>
    </xf>
    <xf numFmtId="0" fontId="10" fillId="0" borderId="3" xfId="6" applyNumberFormat="1" applyFont="1" applyFill="1" applyBorder="1" applyAlignment="1" applyProtection="1">
      <alignment horizontal="center" vertical="top"/>
      <protection hidden="1"/>
    </xf>
    <xf numFmtId="0" fontId="7" fillId="2" borderId="5" xfId="12" applyFont="1" applyFill="1" applyBorder="1" applyAlignment="1" applyProtection="1">
      <alignment horizontal="left" vertical="center"/>
      <protection locked="0"/>
    </xf>
    <xf numFmtId="0" fontId="23" fillId="0" borderId="0" xfId="6" applyNumberFormat="1" applyFont="1" applyFill="1" applyBorder="1" applyAlignment="1" applyProtection="1">
      <alignment horizontal="left"/>
      <protection hidden="1"/>
    </xf>
    <xf numFmtId="0" fontId="11" fillId="0" borderId="0" xfId="6" applyNumberFormat="1" applyFont="1" applyFill="1" applyBorder="1" applyAlignment="1" applyProtection="1">
      <alignment horizontal="left"/>
      <protection hidden="1"/>
    </xf>
    <xf numFmtId="0" fontId="10" fillId="0" borderId="0" xfId="12" applyFont="1" applyBorder="1" applyAlignment="1" applyProtection="1">
      <alignment vertical="center"/>
      <protection hidden="1"/>
    </xf>
    <xf numFmtId="0" fontId="3" fillId="0" borderId="0" xfId="8" applyNumberFormat="1" applyFont="1" applyBorder="1" applyAlignment="1" applyProtection="1">
      <alignment horizontal="centerContinuous"/>
      <protection hidden="1"/>
    </xf>
    <xf numFmtId="0" fontId="12" fillId="0" borderId="0" xfId="8" applyNumberFormat="1" applyFont="1" applyAlignment="1" applyProtection="1">
      <protection hidden="1"/>
    </xf>
    <xf numFmtId="0" fontId="7" fillId="0" borderId="0" xfId="8" applyNumberFormat="1" applyFont="1" applyBorder="1" applyAlignment="1" applyProtection="1">
      <alignment vertical="center"/>
      <protection hidden="1"/>
    </xf>
    <xf numFmtId="0" fontId="8" fillId="0" borderId="0" xfId="8" applyFont="1" applyBorder="1" applyAlignment="1" applyProtection="1">
      <alignment vertical="top"/>
      <protection hidden="1"/>
    </xf>
    <xf numFmtId="49" fontId="7" fillId="0" borderId="0" xfId="8" applyNumberFormat="1" applyFont="1" applyBorder="1" applyAlignment="1" applyProtection="1">
      <alignment horizontal="right" vertical="top"/>
      <protection hidden="1"/>
    </xf>
    <xf numFmtId="49" fontId="7" fillId="0" borderId="0" xfId="8" applyNumberFormat="1" applyFont="1" applyFill="1" applyBorder="1" applyAlignment="1" applyProtection="1">
      <alignment horizontal="right" vertical="top"/>
      <protection hidden="1"/>
    </xf>
    <xf numFmtId="0" fontId="10" fillId="0" borderId="0" xfId="8" applyNumberFormat="1" applyFont="1" applyBorder="1" applyProtection="1">
      <protection hidden="1"/>
    </xf>
    <xf numFmtId="0" fontId="7" fillId="0" borderId="0" xfId="8" applyNumberFormat="1" applyFont="1" applyBorder="1" applyProtection="1">
      <protection hidden="1"/>
    </xf>
    <xf numFmtId="0" fontId="7" fillId="0" borderId="0" xfId="8" applyFont="1" applyBorder="1" applyProtection="1">
      <protection hidden="1"/>
    </xf>
    <xf numFmtId="0" fontId="9" fillId="0" borderId="0" xfId="8" applyFont="1" applyProtection="1">
      <protection hidden="1"/>
    </xf>
    <xf numFmtId="0" fontId="3" fillId="0" borderId="0" xfId="8" applyNumberFormat="1" applyFont="1" applyProtection="1">
      <protection hidden="1"/>
    </xf>
    <xf numFmtId="0" fontId="3" fillId="0" borderId="0" xfId="7" applyNumberFormat="1" applyFont="1" applyBorder="1" applyAlignment="1" applyProtection="1">
      <alignment horizontal="centerContinuous"/>
      <protection hidden="1"/>
    </xf>
    <xf numFmtId="0" fontId="12" fillId="0" borderId="0" xfId="7" applyNumberFormat="1" applyFont="1" applyAlignment="1" applyProtection="1">
      <alignment vertical="center"/>
      <protection hidden="1"/>
    </xf>
    <xf numFmtId="0" fontId="3" fillId="0" borderId="0" xfId="7" applyNumberFormat="1" applyFont="1" applyBorder="1" applyAlignment="1" applyProtection="1">
      <protection hidden="1"/>
    </xf>
    <xf numFmtId="4" fontId="3" fillId="0" borderId="0" xfId="7" applyNumberFormat="1" applyFont="1" applyBorder="1" applyAlignment="1" applyProtection="1">
      <protection hidden="1"/>
    </xf>
    <xf numFmtId="0" fontId="7" fillId="0" borderId="0" xfId="7" applyFont="1" applyProtection="1">
      <protection hidden="1"/>
    </xf>
    <xf numFmtId="49" fontId="7" fillId="0" borderId="0" xfId="7" applyNumberFormat="1" applyFont="1" applyBorder="1" applyProtection="1">
      <protection hidden="1"/>
    </xf>
    <xf numFmtId="49" fontId="8" fillId="0" borderId="0" xfId="7" applyNumberFormat="1" applyFont="1" applyProtection="1">
      <protection hidden="1"/>
    </xf>
    <xf numFmtId="49" fontId="7" fillId="0" borderId="0" xfId="7" applyNumberFormat="1" applyFont="1" applyProtection="1">
      <protection hidden="1"/>
    </xf>
    <xf numFmtId="0" fontId="7" fillId="0" borderId="0" xfId="7" applyFont="1" applyAlignment="1" applyProtection="1">
      <alignment horizontal="centerContinuous"/>
      <protection hidden="1"/>
    </xf>
    <xf numFmtId="49" fontId="3" fillId="0" borderId="0" xfId="7" applyNumberFormat="1" applyFont="1" applyAlignment="1" applyProtection="1">
      <alignment horizontal="centerContinuous"/>
      <protection hidden="1"/>
    </xf>
    <xf numFmtId="49" fontId="15" fillId="0" borderId="0" xfId="7" applyNumberFormat="1" applyFont="1" applyAlignment="1" applyProtection="1">
      <alignment vertical="center"/>
      <protection hidden="1"/>
    </xf>
    <xf numFmtId="49" fontId="8" fillId="0" borderId="0" xfId="7" applyNumberFormat="1" applyFont="1" applyBorder="1" applyAlignment="1" applyProtection="1">
      <alignment vertical="center"/>
      <protection hidden="1"/>
    </xf>
    <xf numFmtId="0" fontId="7" fillId="0" borderId="0" xfId="7" applyFont="1" applyBorder="1" applyProtection="1">
      <protection hidden="1"/>
    </xf>
    <xf numFmtId="49" fontId="7" fillId="0" borderId="0" xfId="7" applyNumberFormat="1" applyFont="1" applyAlignment="1" applyProtection="1">
      <alignment vertical="center"/>
      <protection hidden="1"/>
    </xf>
    <xf numFmtId="49" fontId="8" fillId="0" borderId="0" xfId="0" applyNumberFormat="1" applyFont="1" applyAlignment="1" applyProtection="1">
      <alignment vertical="center"/>
      <protection hidden="1"/>
    </xf>
    <xf numFmtId="49" fontId="3" fillId="0" borderId="0" xfId="7" applyNumberFormat="1" applyFont="1" applyAlignment="1" applyProtection="1">
      <alignment vertical="center"/>
      <protection hidden="1"/>
    </xf>
    <xf numFmtId="49" fontId="7" fillId="0" borderId="0" xfId="0" applyNumberFormat="1" applyFont="1" applyAlignment="1" applyProtection="1">
      <alignment vertical="center"/>
      <protection hidden="1"/>
    </xf>
    <xf numFmtId="49" fontId="7" fillId="0" borderId="0" xfId="7" applyNumberFormat="1" applyFont="1" applyBorder="1" applyAlignment="1" applyProtection="1">
      <alignment horizontal="center" vertical="center"/>
      <protection hidden="1"/>
    </xf>
    <xf numFmtId="49" fontId="8" fillId="0" borderId="0" xfId="7" applyNumberFormat="1" applyFont="1" applyFill="1" applyBorder="1" applyAlignment="1" applyProtection="1">
      <alignment vertical="center"/>
      <protection hidden="1"/>
    </xf>
    <xf numFmtId="49" fontId="7" fillId="0" borderId="0" xfId="0" applyNumberFormat="1" applyFont="1" applyBorder="1" applyProtection="1">
      <protection hidden="1"/>
    </xf>
    <xf numFmtId="49" fontId="8" fillId="0" borderId="0" xfId="0" applyNumberFormat="1" applyFont="1" applyBorder="1" applyAlignment="1" applyProtection="1">
      <alignment vertical="center"/>
      <protection hidden="1"/>
    </xf>
    <xf numFmtId="0" fontId="7" fillId="0" borderId="0" xfId="0" applyFont="1" applyAlignment="1" applyProtection="1">
      <protection hidden="1"/>
    </xf>
    <xf numFmtId="0" fontId="7" fillId="0" borderId="0" xfId="0" applyFont="1" applyBorder="1" applyAlignment="1" applyProtection="1">
      <protection hidden="1"/>
    </xf>
    <xf numFmtId="49" fontId="9" fillId="0" borderId="0" xfId="7" applyNumberFormat="1" applyFont="1" applyBorder="1" applyAlignment="1" applyProtection="1">
      <alignment horizontal="center" vertical="center"/>
      <protection hidden="1"/>
    </xf>
    <xf numFmtId="49" fontId="8" fillId="0" borderId="0" xfId="0" quotePrefix="1" applyNumberFormat="1" applyFont="1" applyAlignment="1" applyProtection="1">
      <alignment horizontal="left" vertical="center"/>
      <protection hidden="1"/>
    </xf>
    <xf numFmtId="49" fontId="8" fillId="0" borderId="0" xfId="7" quotePrefix="1" applyNumberFormat="1" applyFont="1" applyAlignment="1" applyProtection="1">
      <alignment horizontal="left" vertical="center"/>
      <protection hidden="1"/>
    </xf>
    <xf numFmtId="49" fontId="7" fillId="0" borderId="0" xfId="7" quotePrefix="1" applyNumberFormat="1" applyFont="1" applyAlignment="1" applyProtection="1">
      <alignment horizontal="left" vertical="center"/>
      <protection hidden="1"/>
    </xf>
    <xf numFmtId="0" fontId="7" fillId="0" borderId="6" xfId="6" applyNumberFormat="1" applyFont="1" applyFill="1" applyBorder="1" applyAlignment="1" applyProtection="1">
      <alignment horizontal="center"/>
      <protection hidden="1"/>
    </xf>
    <xf numFmtId="0" fontId="26" fillId="0" borderId="0" xfId="5" applyFont="1" applyProtection="1">
      <protection hidden="1"/>
    </xf>
    <xf numFmtId="0" fontId="27" fillId="0" borderId="0" xfId="9" applyFont="1" applyBorder="1" applyProtection="1">
      <protection hidden="1"/>
    </xf>
    <xf numFmtId="0" fontId="27" fillId="0" borderId="0" xfId="9" applyNumberFormat="1" applyFont="1" applyBorder="1" applyProtection="1">
      <protection hidden="1"/>
    </xf>
    <xf numFmtId="4" fontId="27" fillId="0" borderId="0" xfId="9" applyNumberFormat="1" applyFont="1" applyBorder="1" applyProtection="1">
      <protection hidden="1"/>
    </xf>
    <xf numFmtId="0" fontId="27" fillId="0" borderId="0" xfId="9" applyFont="1" applyProtection="1">
      <protection hidden="1"/>
    </xf>
    <xf numFmtId="0" fontId="28" fillId="0" borderId="0" xfId="0" applyFont="1" applyBorder="1" applyAlignment="1" applyProtection="1">
      <alignment vertical="center"/>
      <protection hidden="1"/>
    </xf>
    <xf numFmtId="0" fontId="28" fillId="0" borderId="0" xfId="0" applyFont="1" applyBorder="1" applyProtection="1">
      <protection hidden="1"/>
    </xf>
    <xf numFmtId="0" fontId="27" fillId="0" borderId="0" xfId="0" applyFont="1" applyBorder="1" applyProtection="1">
      <protection hidden="1"/>
    </xf>
    <xf numFmtId="0" fontId="29" fillId="0" borderId="0" xfId="0" applyFont="1" applyBorder="1" applyAlignment="1" applyProtection="1">
      <alignment vertical="center"/>
      <protection hidden="1"/>
    </xf>
    <xf numFmtId="3" fontId="7" fillId="3" borderId="1" xfId="6" applyNumberFormat="1" applyFont="1" applyFill="1" applyBorder="1" applyAlignment="1" applyProtection="1">
      <alignment horizontal="right" vertical="center"/>
      <protection hidden="1"/>
    </xf>
    <xf numFmtId="3" fontId="3" fillId="0" borderId="0" xfId="6" applyNumberFormat="1" applyFont="1" applyBorder="1" applyAlignment="1" applyProtection="1">
      <alignment vertical="center"/>
      <protection hidden="1"/>
    </xf>
    <xf numFmtId="3" fontId="7" fillId="3" borderId="1" xfId="0" applyNumberFormat="1" applyFont="1" applyFill="1" applyBorder="1" applyAlignment="1" applyProtection="1">
      <alignment horizontal="right" vertical="center"/>
      <protection hidden="1"/>
    </xf>
    <xf numFmtId="3" fontId="10" fillId="3" borderId="1" xfId="0" applyNumberFormat="1" applyFont="1" applyFill="1" applyBorder="1" applyAlignment="1" applyProtection="1">
      <alignment horizontal="right" vertical="center"/>
      <protection hidden="1"/>
    </xf>
    <xf numFmtId="3" fontId="7" fillId="2" borderId="7" xfId="0" applyNumberFormat="1" applyFont="1" applyFill="1" applyBorder="1" applyAlignment="1" applyProtection="1">
      <alignment horizontal="right" vertical="center"/>
      <protection locked="0"/>
    </xf>
    <xf numFmtId="3" fontId="7" fillId="3" borderId="5" xfId="11" applyNumberFormat="1" applyFont="1" applyFill="1" applyBorder="1" applyAlignment="1" applyProtection="1">
      <alignment horizontal="right" vertical="center"/>
      <protection hidden="1"/>
    </xf>
    <xf numFmtId="3" fontId="10" fillId="3" borderId="7" xfId="11" applyNumberFormat="1" applyFont="1" applyFill="1" applyBorder="1" applyAlignment="1" applyProtection="1">
      <alignment horizontal="right" vertical="center"/>
      <protection hidden="1"/>
    </xf>
    <xf numFmtId="3" fontId="7" fillId="2" borderId="5" xfId="9" applyNumberFormat="1" applyFont="1" applyFill="1" applyBorder="1" applyAlignment="1" applyProtection="1">
      <alignment horizontal="right" vertical="center"/>
      <protection locked="0"/>
    </xf>
    <xf numFmtId="3" fontId="10" fillId="3" borderId="7" xfId="9" applyNumberFormat="1" applyFont="1" applyFill="1" applyBorder="1" applyAlignment="1" applyProtection="1">
      <alignment horizontal="right" vertical="center"/>
      <protection hidden="1"/>
    </xf>
    <xf numFmtId="3" fontId="7" fillId="2" borderId="5" xfId="12" applyNumberFormat="1" applyFont="1" applyFill="1" applyBorder="1" applyAlignment="1" applyProtection="1">
      <alignment horizontal="right" vertical="center"/>
      <protection locked="0"/>
    </xf>
    <xf numFmtId="3" fontId="7" fillId="3" borderId="5" xfId="12" applyNumberFormat="1" applyFont="1" applyFill="1" applyBorder="1" applyAlignment="1" applyProtection="1">
      <alignment horizontal="right" vertical="center"/>
      <protection hidden="1"/>
    </xf>
    <xf numFmtId="169" fontId="7" fillId="2" borderId="5" xfId="10" applyNumberFormat="1" applyFont="1" applyFill="1" applyBorder="1" applyAlignment="1" applyProtection="1">
      <alignment horizontal="right" vertical="center"/>
      <protection locked="0"/>
    </xf>
    <xf numFmtId="169" fontId="7" fillId="2" borderId="6" xfId="10" applyNumberFormat="1" applyFont="1" applyFill="1" applyBorder="1" applyAlignment="1" applyProtection="1">
      <alignment horizontal="right" vertical="center"/>
      <protection locked="0"/>
    </xf>
    <xf numFmtId="3" fontId="7" fillId="0" borderId="0" xfId="9" applyNumberFormat="1" applyFont="1" applyProtection="1">
      <protection hidden="1"/>
    </xf>
    <xf numFmtId="0" fontId="7" fillId="0" borderId="0" xfId="12" applyFont="1" applyAlignment="1" applyProtection="1">
      <protection hidden="1"/>
    </xf>
    <xf numFmtId="0" fontId="7" fillId="0" borderId="0" xfId="12" applyFont="1" applyBorder="1" applyAlignment="1" applyProtection="1">
      <protection hidden="1"/>
    </xf>
    <xf numFmtId="0" fontId="10" fillId="0" borderId="0" xfId="12" applyFont="1" applyBorder="1" applyAlignment="1" applyProtection="1">
      <protection hidden="1"/>
    </xf>
    <xf numFmtId="0" fontId="10" fillId="0" borderId="0" xfId="6" applyNumberFormat="1" applyFont="1" applyFill="1" applyBorder="1" applyAlignment="1" applyProtection="1">
      <alignment horizontal="center" vertical="top"/>
      <protection hidden="1"/>
    </xf>
    <xf numFmtId="0" fontId="10" fillId="0" borderId="8" xfId="6" applyNumberFormat="1" applyFont="1" applyFill="1" applyBorder="1" applyAlignment="1" applyProtection="1">
      <alignment horizontal="center" vertical="top"/>
      <protection hidden="1"/>
    </xf>
    <xf numFmtId="0" fontId="10" fillId="0" borderId="9" xfId="12" applyFont="1" applyBorder="1" applyAlignment="1" applyProtection="1">
      <alignment horizontal="left" vertical="center"/>
      <protection hidden="1"/>
    </xf>
    <xf numFmtId="0" fontId="9" fillId="0" borderId="10" xfId="12" applyFont="1" applyBorder="1" applyAlignment="1" applyProtection="1">
      <alignment horizontal="center" vertical="center"/>
      <protection hidden="1"/>
    </xf>
    <xf numFmtId="0" fontId="10" fillId="0" borderId="10" xfId="6" applyNumberFormat="1" applyFont="1" applyFill="1" applyBorder="1" applyAlignment="1" applyProtection="1">
      <alignment horizontal="center" vertical="top"/>
      <protection hidden="1"/>
    </xf>
    <xf numFmtId="0" fontId="7" fillId="0" borderId="0" xfId="6" applyFont="1" applyAlignment="1" applyProtection="1">
      <alignment vertical="center"/>
      <protection hidden="1"/>
    </xf>
    <xf numFmtId="0" fontId="8" fillId="0" borderId="0" xfId="0" applyFont="1" applyBorder="1" applyAlignment="1" applyProtection="1">
      <protection hidden="1"/>
    </xf>
    <xf numFmtId="0" fontId="7" fillId="2" borderId="0" xfId="5" applyFont="1" applyFill="1" applyProtection="1">
      <protection hidden="1"/>
    </xf>
    <xf numFmtId="0" fontId="8" fillId="0" borderId="0" xfId="0" applyFont="1" applyAlignment="1">
      <alignment vertical="center"/>
    </xf>
    <xf numFmtId="0" fontId="7" fillId="0" borderId="0" xfId="0" applyFont="1" applyBorder="1" applyAlignment="1" applyProtection="1">
      <alignment vertical="center"/>
      <protection hidden="1"/>
    </xf>
    <xf numFmtId="0" fontId="16" fillId="0" borderId="0" xfId="0" applyFont="1" applyBorder="1" applyAlignment="1" applyProtection="1">
      <alignment vertical="center"/>
      <protection hidden="1"/>
    </xf>
    <xf numFmtId="0" fontId="8" fillId="0" borderId="0" xfId="0" applyNumberFormat="1" applyFont="1" applyBorder="1" applyAlignment="1" applyProtection="1">
      <alignment horizontal="center" vertical="top"/>
      <protection hidden="1"/>
    </xf>
    <xf numFmtId="49" fontId="8" fillId="0" borderId="0" xfId="7" applyNumberFormat="1" applyFont="1" applyAlignment="1" applyProtection="1">
      <protection hidden="1"/>
    </xf>
    <xf numFmtId="0" fontId="8" fillId="0" borderId="0" xfId="11" applyFont="1" applyBorder="1" applyAlignment="1" applyProtection="1">
      <alignment horizontal="left" vertical="center"/>
      <protection hidden="1"/>
    </xf>
    <xf numFmtId="0" fontId="8" fillId="0" borderId="0" xfId="6" applyNumberFormat="1" applyFont="1" applyFill="1" applyBorder="1" applyAlignment="1" applyProtection="1">
      <alignment horizontal="left"/>
      <protection hidden="1"/>
    </xf>
    <xf numFmtId="0" fontId="28" fillId="0" borderId="0" xfId="11" applyFont="1" applyBorder="1" applyAlignment="1" applyProtection="1">
      <alignment horizontal="left" vertical="center"/>
      <protection hidden="1"/>
    </xf>
    <xf numFmtId="0" fontId="4" fillId="0" borderId="0" xfId="0" applyFont="1" applyBorder="1" applyAlignment="1" applyProtection="1">
      <alignment vertical="top" wrapText="1"/>
      <protection hidden="1"/>
    </xf>
    <xf numFmtId="0" fontId="0" fillId="0" borderId="0" xfId="0" applyBorder="1" applyAlignment="1" applyProtection="1">
      <alignment vertical="center"/>
    </xf>
    <xf numFmtId="0" fontId="9" fillId="0" borderId="0" xfId="6" applyNumberFormat="1" applyFont="1" applyAlignment="1" applyProtection="1">
      <alignment vertical="center"/>
      <protection hidden="1"/>
    </xf>
    <xf numFmtId="3" fontId="13" fillId="0" borderId="0" xfId="0" applyNumberFormat="1" applyFont="1" applyAlignment="1" applyProtection="1">
      <alignment vertical="center"/>
      <protection hidden="1"/>
    </xf>
    <xf numFmtId="3" fontId="7" fillId="0" borderId="0" xfId="0" applyNumberFormat="1" applyFont="1" applyAlignment="1" applyProtection="1">
      <alignment vertical="center"/>
      <protection hidden="1"/>
    </xf>
    <xf numFmtId="0" fontId="8" fillId="0" borderId="0" xfId="0" applyNumberFormat="1" applyFont="1" applyBorder="1" applyAlignment="1" applyProtection="1">
      <alignment vertical="center"/>
      <protection hidden="1"/>
    </xf>
    <xf numFmtId="0" fontId="8" fillId="0" borderId="0" xfId="0" applyFont="1" applyAlignment="1" applyProtection="1">
      <alignment vertical="center"/>
      <protection hidden="1"/>
    </xf>
    <xf numFmtId="0" fontId="8" fillId="0" borderId="0" xfId="0" applyFont="1" applyAlignment="1" applyProtection="1">
      <alignment vertical="top"/>
      <protection hidden="1"/>
    </xf>
    <xf numFmtId="49" fontId="8" fillId="2" borderId="0" xfId="7" applyNumberFormat="1" applyFont="1" applyFill="1" applyAlignment="1" applyProtection="1">
      <alignment vertical="center"/>
      <protection hidden="1"/>
    </xf>
    <xf numFmtId="49" fontId="7" fillId="2" borderId="0" xfId="7" applyNumberFormat="1" applyFont="1" applyFill="1" applyAlignment="1" applyProtection="1">
      <alignment vertical="center"/>
      <protection hidden="1"/>
    </xf>
    <xf numFmtId="0" fontId="8" fillId="0" borderId="0" xfId="0" applyFont="1" applyAlignment="1"/>
    <xf numFmtId="0" fontId="14" fillId="0" borderId="0" xfId="4" applyFont="1" applyAlignment="1" applyProtection="1">
      <alignment horizontal="left"/>
      <protection hidden="1"/>
    </xf>
    <xf numFmtId="0" fontId="7" fillId="4" borderId="11" xfId="4" applyNumberFormat="1" applyFont="1" applyFill="1" applyBorder="1" applyProtection="1">
      <protection hidden="1"/>
    </xf>
    <xf numFmtId="0" fontId="7" fillId="4" borderId="12" xfId="4" applyNumberFormat="1" applyFont="1" applyFill="1" applyBorder="1" applyProtection="1">
      <protection hidden="1"/>
    </xf>
    <xf numFmtId="4" fontId="7" fillId="4" borderId="12" xfId="4" applyNumberFormat="1" applyFont="1" applyFill="1" applyBorder="1" applyProtection="1">
      <protection hidden="1"/>
    </xf>
    <xf numFmtId="4" fontId="7" fillId="4" borderId="13" xfId="4" applyNumberFormat="1" applyFont="1" applyFill="1" applyBorder="1" applyProtection="1">
      <protection hidden="1"/>
    </xf>
    <xf numFmtId="0" fontId="7" fillId="4" borderId="14" xfId="4" applyFont="1" applyFill="1" applyBorder="1" applyProtection="1">
      <protection hidden="1"/>
    </xf>
    <xf numFmtId="0" fontId="7" fillId="4" borderId="0" xfId="4" applyFont="1" applyFill="1" applyBorder="1" applyProtection="1">
      <protection hidden="1"/>
    </xf>
    <xf numFmtId="0" fontId="7" fillId="4" borderId="15" xfId="4" applyFont="1" applyFill="1" applyBorder="1" applyProtection="1">
      <protection hidden="1"/>
    </xf>
    <xf numFmtId="0" fontId="7" fillId="4" borderId="16" xfId="4" applyFont="1" applyFill="1" applyBorder="1" applyProtection="1">
      <protection hidden="1"/>
    </xf>
    <xf numFmtId="0" fontId="7" fillId="4" borderId="17" xfId="4" applyFont="1" applyFill="1" applyBorder="1" applyProtection="1">
      <protection hidden="1"/>
    </xf>
    <xf numFmtId="0" fontId="7" fillId="4" borderId="18" xfId="4" applyFont="1" applyFill="1" applyBorder="1" applyProtection="1">
      <protection hidden="1"/>
    </xf>
    <xf numFmtId="0" fontId="9" fillId="0" borderId="0" xfId="4" applyFont="1" applyFill="1" applyAlignment="1" applyProtection="1">
      <alignment vertical="center"/>
      <protection hidden="1"/>
    </xf>
    <xf numFmtId="0" fontId="8" fillId="0" borderId="0" xfId="4" applyFont="1" applyFill="1" applyAlignment="1" applyProtection="1">
      <alignment horizontal="right" vertical="center"/>
      <protection hidden="1"/>
    </xf>
    <xf numFmtId="49" fontId="7" fillId="0" borderId="0" xfId="4" applyNumberFormat="1" applyFont="1" applyBorder="1" applyAlignment="1" applyProtection="1">
      <alignment horizontal="centerContinuous"/>
      <protection hidden="1"/>
    </xf>
    <xf numFmtId="0" fontId="18" fillId="0" borderId="0" xfId="4" applyNumberFormat="1" applyFont="1" applyAlignment="1" applyProtection="1">
      <alignment vertical="center"/>
      <protection hidden="1"/>
    </xf>
    <xf numFmtId="0" fontId="8" fillId="0" borderId="0" xfId="4" applyFont="1" applyFill="1" applyAlignment="1" applyProtection="1">
      <protection hidden="1"/>
    </xf>
    <xf numFmtId="0" fontId="8" fillId="0" borderId="0" xfId="5" applyFont="1" applyAlignment="1" applyProtection="1"/>
    <xf numFmtId="49" fontId="8" fillId="0" borderId="0" xfId="4" applyNumberFormat="1" applyFont="1" applyAlignment="1" applyProtection="1"/>
    <xf numFmtId="49" fontId="8" fillId="0" borderId="0" xfId="4" applyNumberFormat="1" applyFont="1" applyAlignment="1" applyProtection="1">
      <protection hidden="1"/>
    </xf>
    <xf numFmtId="49" fontId="7" fillId="0" borderId="0" xfId="4" applyNumberFormat="1" applyFont="1" applyAlignment="1" applyProtection="1">
      <protection hidden="1"/>
    </xf>
    <xf numFmtId="49" fontId="7" fillId="0" borderId="0" xfId="4" applyNumberFormat="1" applyFont="1" applyAlignment="1" applyProtection="1"/>
    <xf numFmtId="49" fontId="7" fillId="0" borderId="0" xfId="0" applyNumberFormat="1" applyFont="1" applyAlignment="1" applyProtection="1">
      <protection hidden="1"/>
    </xf>
    <xf numFmtId="49" fontId="8" fillId="0" borderId="0" xfId="4" applyNumberFormat="1" applyFont="1" applyBorder="1" applyAlignment="1" applyProtection="1"/>
    <xf numFmtId="49" fontId="8" fillId="0" borderId="0" xfId="4" applyNumberFormat="1" applyFont="1" applyFill="1" applyBorder="1" applyAlignment="1" applyProtection="1">
      <protection hidden="1"/>
    </xf>
    <xf numFmtId="49" fontId="7" fillId="0" borderId="0" xfId="4" applyNumberFormat="1" applyFont="1" applyFill="1" applyBorder="1" applyAlignment="1" applyProtection="1">
      <protection hidden="1"/>
    </xf>
    <xf numFmtId="0" fontId="8" fillId="0" borderId="0" xfId="4" applyFont="1" applyAlignment="1" applyProtection="1">
      <alignment vertical="center"/>
      <protection hidden="1"/>
    </xf>
    <xf numFmtId="0" fontId="8" fillId="0" borderId="0" xfId="5" applyNumberFormat="1" applyFont="1" applyBorder="1" applyAlignment="1" applyProtection="1"/>
    <xf numFmtId="0" fontId="7" fillId="0" borderId="0" xfId="4" applyFont="1" applyFill="1" applyBorder="1" applyAlignment="1" applyProtection="1">
      <protection hidden="1"/>
    </xf>
    <xf numFmtId="0" fontId="7" fillId="0" borderId="0" xfId="4" applyNumberFormat="1" applyFont="1" applyBorder="1" applyAlignment="1" applyProtection="1">
      <protection hidden="1"/>
    </xf>
    <xf numFmtId="0" fontId="8" fillId="0" borderId="0" xfId="5" applyFont="1" applyAlignment="1" applyProtection="1">
      <alignment horizontal="right"/>
    </xf>
    <xf numFmtId="0" fontId="8" fillId="0" borderId="0" xfId="5" applyFont="1" applyAlignment="1" applyProtection="1">
      <alignment horizontal="right" vertical="center"/>
    </xf>
    <xf numFmtId="0" fontId="8" fillId="0" borderId="0" xfId="5" applyFont="1" applyAlignment="1" applyProtection="1">
      <alignment vertical="center"/>
    </xf>
    <xf numFmtId="0" fontId="0" fillId="0" borderId="0" xfId="0" applyAlignment="1"/>
    <xf numFmtId="0" fontId="9" fillId="0" borderId="0" xfId="0" applyFont="1" applyAlignment="1" applyProtection="1">
      <alignment vertical="center"/>
      <protection hidden="1"/>
    </xf>
    <xf numFmtId="4" fontId="7" fillId="0" borderId="0" xfId="4" applyNumberFormat="1" applyFont="1" applyBorder="1" applyAlignment="1" applyProtection="1">
      <protection hidden="1"/>
    </xf>
    <xf numFmtId="0" fontId="8" fillId="0" borderId="3" xfId="0" applyNumberFormat="1" applyFont="1" applyBorder="1" applyAlignment="1" applyProtection="1">
      <alignment horizontal="center" vertical="top"/>
      <protection hidden="1"/>
    </xf>
    <xf numFmtId="0" fontId="0" fillId="0" borderId="3" xfId="0" applyBorder="1" applyAlignment="1">
      <alignment vertical="top"/>
    </xf>
    <xf numFmtId="0" fontId="7" fillId="0" borderId="0" xfId="5" applyNumberFormat="1" applyFont="1" applyBorder="1" applyAlignment="1" applyProtection="1"/>
    <xf numFmtId="4" fontId="7" fillId="0" borderId="0" xfId="5" applyNumberFormat="1" applyFont="1" applyBorder="1" applyAlignment="1" applyProtection="1"/>
    <xf numFmtId="4" fontId="7" fillId="0" borderId="0" xfId="5" applyNumberFormat="1" applyFont="1" applyBorder="1" applyAlignment="1" applyProtection="1">
      <protection hidden="1"/>
    </xf>
    <xf numFmtId="0" fontId="0" fillId="0" borderId="0" xfId="0" applyBorder="1" applyAlignment="1">
      <alignment vertical="top"/>
    </xf>
    <xf numFmtId="0" fontId="9" fillId="0" borderId="0" xfId="0" applyNumberFormat="1" applyFont="1" applyBorder="1" applyAlignment="1" applyProtection="1">
      <alignment vertical="center"/>
      <protection hidden="1"/>
    </xf>
    <xf numFmtId="4" fontId="7" fillId="0" borderId="3" xfId="4" applyNumberFormat="1" applyFont="1" applyBorder="1" applyAlignment="1" applyProtection="1">
      <protection hidden="1"/>
    </xf>
    <xf numFmtId="49" fontId="7" fillId="0" borderId="0" xfId="7" applyNumberFormat="1" applyFont="1" applyFill="1" applyAlignment="1" applyProtection="1">
      <alignment vertical="center"/>
      <protection hidden="1"/>
    </xf>
    <xf numFmtId="49" fontId="8" fillId="0" borderId="0" xfId="7" applyNumberFormat="1" applyFont="1" applyFill="1" applyBorder="1" applyAlignment="1" applyProtection="1">
      <alignment horizontal="right" vertical="center"/>
      <protection hidden="1"/>
    </xf>
    <xf numFmtId="0" fontId="8" fillId="0" borderId="0" xfId="6" applyNumberFormat="1" applyFont="1" applyBorder="1" applyAlignment="1" applyProtection="1">
      <alignment horizontal="center"/>
      <protection hidden="1"/>
    </xf>
    <xf numFmtId="3" fontId="7" fillId="0" borderId="0" xfId="0" applyNumberFormat="1" applyFont="1" applyBorder="1" applyAlignment="1" applyProtection="1">
      <alignment vertical="center"/>
      <protection hidden="1"/>
    </xf>
    <xf numFmtId="0" fontId="8" fillId="0" borderId="0" xfId="6" applyNumberFormat="1" applyFont="1" applyAlignment="1" applyProtection="1">
      <alignment horizontal="left" vertical="center"/>
      <protection hidden="1"/>
    </xf>
    <xf numFmtId="0" fontId="8" fillId="0" borderId="0" xfId="6" applyNumberFormat="1" applyFont="1" applyAlignment="1" applyProtection="1">
      <alignment horizontal="right" vertical="center"/>
      <protection hidden="1"/>
    </xf>
    <xf numFmtId="0" fontId="8" fillId="0" borderId="3" xfId="6" applyNumberFormat="1" applyFont="1" applyBorder="1" applyAlignment="1" applyProtection="1">
      <alignment horizontal="left"/>
      <protection hidden="1"/>
    </xf>
    <xf numFmtId="0" fontId="8" fillId="0" borderId="3" xfId="6" applyNumberFormat="1" applyFont="1" applyBorder="1" applyProtection="1">
      <protection hidden="1"/>
    </xf>
    <xf numFmtId="0" fontId="7" fillId="0" borderId="3" xfId="6" applyNumberFormat="1" applyFont="1" applyBorder="1" applyProtection="1">
      <protection hidden="1"/>
    </xf>
    <xf numFmtId="0" fontId="8" fillId="0" borderId="3" xfId="6" applyNumberFormat="1" applyFont="1" applyBorder="1" applyAlignment="1" applyProtection="1">
      <alignment horizontal="center"/>
      <protection hidden="1"/>
    </xf>
    <xf numFmtId="3" fontId="7" fillId="4" borderId="19" xfId="6" applyNumberFormat="1" applyFont="1" applyFill="1" applyBorder="1" applyAlignment="1" applyProtection="1">
      <alignment horizontal="right" vertical="center"/>
      <protection hidden="1"/>
    </xf>
    <xf numFmtId="3" fontId="7" fillId="4" borderId="19" xfId="0" applyNumberFormat="1" applyFont="1" applyFill="1" applyBorder="1" applyAlignment="1" applyProtection="1">
      <alignment horizontal="right" vertical="center"/>
      <protection hidden="1"/>
    </xf>
    <xf numFmtId="3" fontId="10" fillId="4" borderId="19" xfId="0" applyNumberFormat="1" applyFont="1" applyFill="1" applyBorder="1" applyAlignment="1" applyProtection="1">
      <alignment horizontal="right" vertical="center"/>
      <protection hidden="1"/>
    </xf>
    <xf numFmtId="0" fontId="8" fillId="0" borderId="20" xfId="0" applyFont="1" applyBorder="1" applyAlignment="1" applyProtection="1">
      <alignment vertical="center"/>
      <protection hidden="1"/>
    </xf>
    <xf numFmtId="0" fontId="8" fillId="0" borderId="20" xfId="0" applyFont="1" applyBorder="1" applyAlignment="1" applyProtection="1">
      <alignment vertical="top"/>
      <protection hidden="1"/>
    </xf>
    <xf numFmtId="3" fontId="13" fillId="0" borderId="20" xfId="0" applyNumberFormat="1" applyFont="1" applyBorder="1" applyAlignment="1" applyProtection="1">
      <alignment vertical="center"/>
      <protection hidden="1"/>
    </xf>
    <xf numFmtId="3" fontId="7" fillId="0" borderId="20" xfId="0" applyNumberFormat="1" applyFont="1" applyBorder="1" applyAlignment="1" applyProtection="1">
      <alignment vertical="center"/>
      <protection hidden="1"/>
    </xf>
    <xf numFmtId="0" fontId="8" fillId="0" borderId="0" xfId="0" applyFont="1" applyAlignment="1" applyProtection="1">
      <alignment horizontal="center" vertical="center"/>
      <protection hidden="1"/>
    </xf>
    <xf numFmtId="0" fontId="8" fillId="0" borderId="0" xfId="6" applyNumberFormat="1" applyFont="1" applyAlignment="1" applyProtection="1">
      <alignment horizontal="center" vertical="center"/>
      <protection hidden="1"/>
    </xf>
    <xf numFmtId="3" fontId="13" fillId="0" borderId="20" xfId="6" applyNumberFormat="1" applyFont="1" applyBorder="1" applyAlignment="1" applyProtection="1">
      <alignment vertical="center"/>
      <protection hidden="1"/>
    </xf>
    <xf numFmtId="3" fontId="7" fillId="0" borderId="20" xfId="6" applyNumberFormat="1" applyFont="1" applyBorder="1" applyAlignment="1" applyProtection="1">
      <alignment vertical="center"/>
      <protection hidden="1"/>
    </xf>
    <xf numFmtId="0" fontId="9" fillId="0" borderId="20" xfId="6" applyNumberFormat="1" applyFont="1" applyBorder="1" applyAlignment="1" applyProtection="1">
      <alignment vertical="center"/>
      <protection hidden="1"/>
    </xf>
    <xf numFmtId="0" fontId="7" fillId="0" borderId="0" xfId="7" applyFont="1" applyAlignment="1" applyProtection="1">
      <alignment vertical="center"/>
      <protection hidden="1"/>
    </xf>
    <xf numFmtId="0" fontId="4" fillId="0" borderId="0" xfId="0" applyFont="1" applyAlignment="1" applyProtection="1">
      <alignment vertical="center" wrapText="1"/>
      <protection hidden="1"/>
    </xf>
    <xf numFmtId="0" fontId="4" fillId="0" borderId="0" xfId="0" applyFont="1" applyAlignment="1" applyProtection="1">
      <alignment vertical="top" wrapText="1"/>
      <protection hidden="1"/>
    </xf>
    <xf numFmtId="10" fontId="8" fillId="2" borderId="7" xfId="7" applyNumberFormat="1" applyFont="1" applyFill="1" applyBorder="1" applyAlignment="1" applyProtection="1">
      <alignment vertical="center"/>
      <protection locked="0"/>
    </xf>
    <xf numFmtId="0" fontId="0" fillId="0" borderId="0" xfId="0" applyFill="1" applyBorder="1" applyAlignment="1" applyProtection="1">
      <alignment vertical="center"/>
      <protection hidden="1"/>
    </xf>
    <xf numFmtId="0" fontId="7" fillId="0" borderId="0" xfId="3" applyFont="1" applyBorder="1" applyAlignment="1" applyProtection="1">
      <protection hidden="1"/>
    </xf>
    <xf numFmtId="0" fontId="7" fillId="0" borderId="0" xfId="0" applyFont="1" applyAlignment="1"/>
    <xf numFmtId="0" fontId="7" fillId="0" borderId="0" xfId="3" applyFont="1" applyAlignment="1" applyProtection="1">
      <protection hidden="1"/>
    </xf>
    <xf numFmtId="0" fontId="12" fillId="0" borderId="0" xfId="3" applyFont="1" applyAlignment="1" applyProtection="1">
      <protection hidden="1"/>
    </xf>
    <xf numFmtId="0" fontId="7" fillId="0" borderId="21" xfId="6" applyNumberFormat="1" applyFont="1" applyBorder="1" applyAlignment="1" applyProtection="1">
      <alignment horizontal="center"/>
      <protection hidden="1"/>
    </xf>
    <xf numFmtId="0" fontId="7" fillId="0" borderId="5" xfId="11" applyFont="1" applyBorder="1" applyAlignment="1" applyProtection="1">
      <alignment horizontal="center" vertical="center"/>
      <protection hidden="1"/>
    </xf>
    <xf numFmtId="0" fontId="7" fillId="0" borderId="22" xfId="6" applyNumberFormat="1" applyFont="1" applyBorder="1" applyAlignment="1" applyProtection="1">
      <alignment horizontal="center"/>
      <protection hidden="1"/>
    </xf>
    <xf numFmtId="0" fontId="8" fillId="0" borderId="22" xfId="11" applyFont="1" applyBorder="1" applyAlignment="1" applyProtection="1">
      <alignment horizontal="center" vertical="center"/>
      <protection hidden="1"/>
    </xf>
    <xf numFmtId="0" fontId="8" fillId="0" borderId="6" xfId="11" applyFont="1" applyBorder="1" applyAlignment="1" applyProtection="1">
      <alignment horizontal="center" vertical="center"/>
      <protection hidden="1"/>
    </xf>
    <xf numFmtId="0" fontId="7" fillId="0" borderId="6" xfId="11" applyFont="1" applyBorder="1" applyAlignment="1" applyProtection="1">
      <alignment horizontal="center" vertical="center"/>
      <protection hidden="1"/>
    </xf>
    <xf numFmtId="0" fontId="7" fillId="0" borderId="5" xfId="6" applyNumberFormat="1" applyFont="1" applyFill="1" applyBorder="1" applyAlignment="1" applyProtection="1">
      <alignment horizontal="center"/>
      <protection hidden="1"/>
    </xf>
    <xf numFmtId="0" fontId="7" fillId="0" borderId="0" xfId="6" applyNumberFormat="1" applyFont="1" applyFill="1" applyBorder="1" applyAlignment="1" applyProtection="1">
      <alignment horizontal="center"/>
      <protection hidden="1"/>
    </xf>
    <xf numFmtId="0" fontId="7" fillId="0" borderId="21" xfId="6" applyNumberFormat="1" applyFont="1" applyFill="1" applyBorder="1" applyAlignment="1" applyProtection="1">
      <alignment horizontal="center"/>
      <protection hidden="1"/>
    </xf>
    <xf numFmtId="0" fontId="7" fillId="0" borderId="3" xfId="0" applyFont="1" applyBorder="1" applyAlignment="1">
      <alignment horizontal="center"/>
    </xf>
    <xf numFmtId="0" fontId="7" fillId="0" borderId="22" xfId="6" applyNumberFormat="1" applyFont="1" applyFill="1" applyBorder="1" applyAlignment="1" applyProtection="1">
      <alignment horizontal="center"/>
      <protection hidden="1"/>
    </xf>
    <xf numFmtId="49" fontId="7" fillId="0" borderId="7" xfId="12" applyNumberFormat="1" applyFont="1" applyBorder="1" applyAlignment="1" applyProtection="1">
      <alignment horizontal="center"/>
      <protection hidden="1"/>
    </xf>
    <xf numFmtId="0" fontId="8" fillId="0" borderId="0" xfId="4" applyFont="1" applyBorder="1" applyAlignment="1" applyProtection="1">
      <alignment vertical="center"/>
      <protection hidden="1"/>
    </xf>
    <xf numFmtId="49" fontId="8" fillId="0" borderId="0" xfId="4" applyNumberFormat="1" applyFont="1" applyBorder="1" applyAlignment="1" applyProtection="1">
      <alignment horizontal="right" vertical="top"/>
      <protection hidden="1"/>
    </xf>
    <xf numFmtId="0" fontId="9" fillId="0" borderId="0" xfId="4" applyNumberFormat="1" applyFont="1" applyAlignment="1" applyProtection="1">
      <alignment horizontal="right" vertical="center"/>
      <protection hidden="1"/>
    </xf>
    <xf numFmtId="0" fontId="8" fillId="0" borderId="0" xfId="4" applyFont="1" applyAlignment="1" applyProtection="1">
      <protection hidden="1"/>
    </xf>
    <xf numFmtId="0" fontId="8" fillId="0" borderId="0" xfId="4" applyFont="1" applyFill="1" applyBorder="1" applyAlignment="1" applyProtection="1">
      <protection hidden="1"/>
    </xf>
    <xf numFmtId="0" fontId="30" fillId="0" borderId="0" xfId="5" applyFont="1" applyBorder="1" applyProtection="1"/>
    <xf numFmtId="0" fontId="30" fillId="0" borderId="0" xfId="5" applyFont="1" applyProtection="1"/>
    <xf numFmtId="0" fontId="30" fillId="0" borderId="0" xfId="6" applyNumberFormat="1" applyFont="1" applyFill="1" applyBorder="1" applyAlignment="1" applyProtection="1">
      <alignment horizontal="left" vertical="top"/>
      <protection hidden="1"/>
    </xf>
    <xf numFmtId="0" fontId="31" fillId="0" borderId="0" xfId="0" applyFont="1"/>
    <xf numFmtId="0" fontId="9" fillId="0" borderId="0" xfId="0" applyFont="1"/>
    <xf numFmtId="0" fontId="0" fillId="0" borderId="0" xfId="0" applyBorder="1" applyAlignment="1" applyProtection="1">
      <alignment vertical="top" wrapText="1"/>
    </xf>
    <xf numFmtId="49" fontId="7" fillId="4" borderId="23" xfId="4" applyNumberFormat="1" applyFont="1" applyFill="1" applyBorder="1" applyAlignment="1" applyProtection="1">
      <alignment horizontal="center"/>
      <protection hidden="1"/>
    </xf>
    <xf numFmtId="49" fontId="7" fillId="4" borderId="24" xfId="4" applyNumberFormat="1" applyFont="1" applyFill="1" applyBorder="1" applyAlignment="1" applyProtection="1">
      <alignment horizontal="center"/>
      <protection hidden="1"/>
    </xf>
    <xf numFmtId="49" fontId="7" fillId="4" borderId="25" xfId="4" applyNumberFormat="1" applyFont="1" applyFill="1" applyBorder="1" applyAlignment="1" applyProtection="1">
      <alignment horizontal="center"/>
      <protection hidden="1"/>
    </xf>
    <xf numFmtId="0" fontId="12" fillId="0" borderId="0" xfId="6" applyNumberFormat="1" applyFont="1" applyAlignment="1" applyProtection="1">
      <alignment vertical="top"/>
      <protection hidden="1"/>
    </xf>
    <xf numFmtId="168" fontId="7" fillId="4" borderId="2" xfId="0" applyNumberFormat="1" applyFont="1" applyFill="1" applyBorder="1" applyAlignment="1" applyProtection="1">
      <alignment horizontal="center" vertical="center"/>
      <protection hidden="1"/>
    </xf>
    <xf numFmtId="0" fontId="7" fillId="0" borderId="3" xfId="4" applyFont="1" applyBorder="1" applyProtection="1">
      <protection hidden="1"/>
    </xf>
    <xf numFmtId="0" fontId="10" fillId="0" borderId="26" xfId="6" applyNumberFormat="1" applyFont="1" applyFill="1" applyBorder="1" applyAlignment="1" applyProtection="1">
      <alignment horizontal="center"/>
      <protection hidden="1"/>
    </xf>
    <xf numFmtId="0" fontId="8" fillId="0" borderId="0" xfId="0" applyFont="1" applyProtection="1"/>
    <xf numFmtId="3" fontId="7" fillId="0" borderId="0" xfId="6" applyNumberFormat="1" applyFont="1" applyFill="1" applyBorder="1" applyAlignment="1" applyProtection="1">
      <alignment horizontal="right" vertical="center"/>
      <protection hidden="1"/>
    </xf>
    <xf numFmtId="3" fontId="13" fillId="0" borderId="0" xfId="6" applyNumberFormat="1" applyFont="1" applyFill="1" applyBorder="1" applyAlignment="1" applyProtection="1">
      <alignment vertical="center"/>
      <protection hidden="1"/>
    </xf>
    <xf numFmtId="0" fontId="7" fillId="0" borderId="0" xfId="12" applyFont="1" applyBorder="1" applyAlignment="1" applyProtection="1">
      <alignment horizontal="left"/>
      <protection hidden="1"/>
    </xf>
    <xf numFmtId="0" fontId="7" fillId="0" borderId="3" xfId="12" applyFont="1" applyBorder="1" applyAlignment="1" applyProtection="1">
      <protection hidden="1"/>
    </xf>
    <xf numFmtId="0" fontId="7" fillId="0" borderId="3" xfId="12" applyFont="1" applyBorder="1" applyAlignment="1" applyProtection="1">
      <alignment horizontal="left"/>
      <protection hidden="1"/>
    </xf>
    <xf numFmtId="167" fontId="7" fillId="2" borderId="5" xfId="12" applyNumberFormat="1" applyFont="1" applyFill="1" applyBorder="1" applyAlignment="1" applyProtection="1">
      <alignment horizontal="right" vertical="center"/>
      <protection locked="0"/>
    </xf>
    <xf numFmtId="0" fontId="10" fillId="0" borderId="0" xfId="6" applyNumberFormat="1" applyFont="1" applyFill="1" applyBorder="1" applyAlignment="1" applyProtection="1">
      <alignment horizontal="right"/>
    </xf>
    <xf numFmtId="167" fontId="10" fillId="3" borderId="7" xfId="12" applyNumberFormat="1" applyFont="1" applyFill="1" applyBorder="1" applyAlignment="1" applyProtection="1">
      <alignment horizontal="right" vertical="center"/>
      <protection hidden="1"/>
    </xf>
    <xf numFmtId="49" fontId="7" fillId="0" borderId="0" xfId="6" applyNumberFormat="1" applyFont="1" applyFill="1" applyBorder="1" applyAlignment="1" applyProtection="1">
      <alignment horizontal="left"/>
      <protection hidden="1"/>
    </xf>
    <xf numFmtId="164" fontId="7" fillId="0" borderId="0" xfId="12" applyNumberFormat="1" applyFont="1" applyBorder="1" applyAlignment="1" applyProtection="1">
      <protection hidden="1"/>
    </xf>
    <xf numFmtId="0" fontId="3" fillId="0" borderId="0" xfId="12" applyNumberFormat="1" applyFont="1" applyAlignment="1" applyProtection="1">
      <protection hidden="1"/>
    </xf>
    <xf numFmtId="0" fontId="3" fillId="0" borderId="0" xfId="12" applyNumberFormat="1" applyFont="1" applyAlignment="1" applyProtection="1">
      <alignment horizontal="left"/>
      <protection hidden="1"/>
    </xf>
    <xf numFmtId="0" fontId="7" fillId="0" borderId="0" xfId="12" applyNumberFormat="1" applyFont="1" applyAlignment="1" applyProtection="1">
      <protection hidden="1"/>
    </xf>
    <xf numFmtId="0" fontId="7" fillId="0" borderId="7" xfId="6" applyNumberFormat="1" applyFont="1" applyFill="1" applyBorder="1" applyAlignment="1" applyProtection="1">
      <alignment horizontal="center" vertical="center" wrapText="1"/>
      <protection hidden="1"/>
    </xf>
    <xf numFmtId="0" fontId="7" fillId="0" borderId="7" xfId="12" applyFont="1" applyBorder="1" applyAlignment="1" applyProtection="1">
      <alignment horizontal="center" vertical="center" wrapText="1"/>
      <protection hidden="1"/>
    </xf>
    <xf numFmtId="0" fontId="10" fillId="0" borderId="0" xfId="12" applyFont="1" applyBorder="1" applyAlignment="1" applyProtection="1">
      <alignment horizontal="center" vertical="center"/>
      <protection hidden="1"/>
    </xf>
    <xf numFmtId="0" fontId="7" fillId="0" borderId="27" xfId="12" applyFont="1" applyBorder="1" applyAlignment="1" applyProtection="1">
      <protection hidden="1"/>
    </xf>
    <xf numFmtId="0" fontId="10" fillId="0" borderId="27" xfId="6" applyNumberFormat="1" applyFont="1" applyFill="1" applyBorder="1" applyAlignment="1" applyProtection="1">
      <alignment horizontal="right" vertical="center"/>
    </xf>
    <xf numFmtId="49" fontId="8" fillId="0" borderId="0" xfId="6" applyNumberFormat="1" applyFont="1" applyFill="1" applyBorder="1" applyAlignment="1" applyProtection="1">
      <alignment horizontal="left"/>
      <protection hidden="1"/>
    </xf>
    <xf numFmtId="0" fontId="16" fillId="0" borderId="0" xfId="6" applyNumberFormat="1" applyFont="1" applyFill="1" applyBorder="1" applyAlignment="1" applyProtection="1">
      <alignment horizontal="left"/>
      <protection hidden="1"/>
    </xf>
    <xf numFmtId="1" fontId="7" fillId="2" borderId="5" xfId="12" applyNumberFormat="1" applyFont="1" applyFill="1" applyBorder="1" applyAlignment="1" applyProtection="1">
      <alignment horizontal="right" vertical="center"/>
      <protection locked="0" hidden="1"/>
    </xf>
    <xf numFmtId="49" fontId="7" fillId="2" borderId="5" xfId="12" applyNumberFormat="1" applyFont="1" applyFill="1" applyBorder="1" applyAlignment="1" applyProtection="1">
      <alignment horizontal="left" vertical="center"/>
      <protection locked="0"/>
    </xf>
    <xf numFmtId="0" fontId="7" fillId="0" borderId="0" xfId="11" applyFont="1" applyAlignment="1" applyProtection="1">
      <protection hidden="1"/>
    </xf>
    <xf numFmtId="0" fontId="7" fillId="0" borderId="0" xfId="11" applyFont="1" applyBorder="1" applyAlignment="1" applyProtection="1">
      <alignment horizontal="centerContinuous"/>
      <protection hidden="1"/>
    </xf>
    <xf numFmtId="0" fontId="12" fillId="0" borderId="0" xfId="11" applyFont="1" applyBorder="1" applyAlignment="1" applyProtection="1">
      <alignment horizontal="centerContinuous"/>
      <protection hidden="1"/>
    </xf>
    <xf numFmtId="0" fontId="10" fillId="0" borderId="0" xfId="11" applyFont="1" applyAlignment="1" applyProtection="1">
      <protection hidden="1"/>
    </xf>
    <xf numFmtId="3" fontId="7" fillId="2" borderId="5" xfId="11" applyNumberFormat="1" applyFont="1" applyFill="1" applyBorder="1" applyAlignment="1" applyProtection="1">
      <alignment horizontal="right" vertical="center"/>
      <protection locked="0"/>
    </xf>
    <xf numFmtId="3" fontId="7" fillId="2" borderId="6" xfId="11" applyNumberFormat="1" applyFont="1" applyFill="1" applyBorder="1" applyAlignment="1" applyProtection="1">
      <alignment horizontal="right" vertical="center"/>
      <protection locked="0"/>
    </xf>
    <xf numFmtId="3" fontId="7" fillId="3" borderId="6" xfId="11" applyNumberFormat="1" applyFont="1" applyFill="1" applyBorder="1" applyAlignment="1" applyProtection="1">
      <alignment horizontal="right" vertical="center"/>
      <protection hidden="1"/>
    </xf>
    <xf numFmtId="0" fontId="7" fillId="0" borderId="0" xfId="11" applyFont="1" applyBorder="1" applyAlignment="1" applyProtection="1">
      <alignment vertical="center"/>
      <protection hidden="1"/>
    </xf>
    <xf numFmtId="0" fontId="10" fillId="0" borderId="0" xfId="11" applyFont="1" applyBorder="1" applyAlignment="1" applyProtection="1">
      <alignment horizontal="right" vertical="center"/>
      <protection hidden="1"/>
    </xf>
    <xf numFmtId="0" fontId="7" fillId="0" borderId="0" xfId="0" applyFont="1" applyAlignment="1">
      <alignment vertical="center"/>
    </xf>
    <xf numFmtId="0" fontId="24" fillId="0" borderId="0" xfId="11" applyFont="1" applyBorder="1" applyAlignment="1" applyProtection="1">
      <protection hidden="1"/>
    </xf>
    <xf numFmtId="164" fontId="25" fillId="0" borderId="0" xfId="11" applyNumberFormat="1" applyFont="1" applyBorder="1" applyAlignment="1" applyProtection="1">
      <protection hidden="1"/>
    </xf>
    <xf numFmtId="164" fontId="11" fillId="0" borderId="0" xfId="11" applyNumberFormat="1" applyFont="1" applyBorder="1" applyAlignment="1" applyProtection="1">
      <alignment horizontal="right"/>
      <protection hidden="1"/>
    </xf>
    <xf numFmtId="165" fontId="9" fillId="0" borderId="0" xfId="11" applyNumberFormat="1" applyFont="1" applyBorder="1" applyAlignment="1" applyProtection="1">
      <protection hidden="1"/>
    </xf>
    <xf numFmtId="0" fontId="9" fillId="0" borderId="0" xfId="11" applyFont="1" applyBorder="1" applyAlignment="1" applyProtection="1">
      <protection hidden="1"/>
    </xf>
    <xf numFmtId="164" fontId="7" fillId="0" borderId="0" xfId="11" applyNumberFormat="1" applyFont="1" applyBorder="1" applyAlignment="1" applyProtection="1">
      <protection hidden="1"/>
    </xf>
    <xf numFmtId="0" fontId="25" fillId="0" borderId="0" xfId="11" applyFont="1" applyBorder="1" applyAlignment="1" applyProtection="1">
      <protection hidden="1"/>
    </xf>
    <xf numFmtId="0" fontId="8" fillId="0" borderId="0" xfId="11" applyNumberFormat="1" applyFont="1" applyAlignment="1" applyProtection="1">
      <protection hidden="1"/>
    </xf>
    <xf numFmtId="0" fontId="3" fillId="0" borderId="0" xfId="11" applyNumberFormat="1" applyFont="1" applyAlignment="1" applyProtection="1">
      <protection hidden="1"/>
    </xf>
    <xf numFmtId="0" fontId="7" fillId="0" borderId="0" xfId="11" applyNumberFormat="1" applyFont="1" applyAlignment="1" applyProtection="1">
      <protection hidden="1"/>
    </xf>
    <xf numFmtId="4" fontId="7" fillId="0" borderId="0" xfId="11" applyNumberFormat="1" applyFont="1" applyAlignment="1" applyProtection="1">
      <protection hidden="1"/>
    </xf>
    <xf numFmtId="0" fontId="7" fillId="0" borderId="21" xfId="11" applyFont="1" applyBorder="1" applyAlignment="1" applyProtection="1">
      <alignment horizontal="center" vertical="center"/>
      <protection hidden="1"/>
    </xf>
    <xf numFmtId="0" fontId="7" fillId="0" borderId="4" xfId="11" applyFont="1" applyBorder="1" applyProtection="1">
      <protection hidden="1"/>
    </xf>
    <xf numFmtId="0" fontId="8" fillId="0" borderId="0" xfId="11" applyFont="1" applyBorder="1" applyAlignment="1" applyProtection="1">
      <alignment horizontal="left"/>
      <protection hidden="1"/>
    </xf>
    <xf numFmtId="0" fontId="32" fillId="0" borderId="0" xfId="11" applyFont="1" applyBorder="1" applyAlignment="1" applyProtection="1">
      <alignment horizontal="centerContinuous"/>
      <protection hidden="1"/>
    </xf>
    <xf numFmtId="0" fontId="9" fillId="0" borderId="0" xfId="11" applyFont="1" applyBorder="1" applyAlignment="1" applyProtection="1">
      <alignment horizontal="left" vertical="center"/>
      <protection hidden="1"/>
    </xf>
    <xf numFmtId="0" fontId="30" fillId="0" borderId="0" xfId="11" applyFont="1" applyBorder="1" applyAlignment="1" applyProtection="1">
      <alignment horizontal="left" vertical="center"/>
      <protection hidden="1"/>
    </xf>
    <xf numFmtId="168" fontId="7" fillId="2" borderId="1" xfId="0" applyNumberFormat="1" applyFont="1" applyFill="1" applyBorder="1" applyAlignment="1" applyProtection="1">
      <alignment horizontal="center" vertical="center"/>
      <protection locked="0"/>
    </xf>
    <xf numFmtId="0" fontId="7" fillId="2" borderId="5" xfId="11" applyNumberFormat="1" applyFont="1" applyFill="1" applyBorder="1" applyAlignment="1" applyProtection="1">
      <alignment horizontal="left" vertical="center"/>
      <protection locked="0"/>
    </xf>
    <xf numFmtId="0" fontId="7" fillId="2" borderId="6" xfId="11" applyNumberFormat="1" applyFont="1" applyFill="1" applyBorder="1" applyAlignment="1" applyProtection="1">
      <alignment horizontal="left" vertical="center"/>
      <protection locked="0"/>
    </xf>
    <xf numFmtId="10" fontId="7" fillId="0" borderId="21" xfId="1" applyNumberFormat="1" applyFont="1" applyFill="1" applyBorder="1" applyAlignment="1" applyProtection="1">
      <alignment vertical="center"/>
      <protection hidden="1"/>
    </xf>
    <xf numFmtId="10" fontId="7" fillId="0" borderId="0" xfId="1" applyNumberFormat="1" applyFont="1" applyFill="1" applyBorder="1" applyAlignment="1" applyProtection="1">
      <alignment vertical="center"/>
      <protection hidden="1"/>
    </xf>
    <xf numFmtId="10" fontId="0" fillId="0" borderId="0" xfId="1" applyNumberFormat="1" applyFont="1" applyFill="1" applyBorder="1" applyAlignment="1" applyProtection="1">
      <alignment vertical="center"/>
      <protection hidden="1"/>
    </xf>
    <xf numFmtId="10" fontId="0" fillId="0" borderId="14" xfId="1" applyNumberFormat="1" applyFont="1" applyFill="1" applyBorder="1" applyAlignment="1" applyProtection="1">
      <protection hidden="1"/>
    </xf>
    <xf numFmtId="10" fontId="0" fillId="0" borderId="0" xfId="1" applyNumberFormat="1" applyFont="1" applyFill="1" applyBorder="1" applyAlignment="1" applyProtection="1">
      <protection hidden="1"/>
    </xf>
    <xf numFmtId="0" fontId="8" fillId="0" borderId="0" xfId="4" applyFont="1" applyBorder="1" applyAlignment="1" applyProtection="1"/>
    <xf numFmtId="0" fontId="3" fillId="0" borderId="0" xfId="5" applyNumberFormat="1" applyFont="1" applyBorder="1" applyProtection="1"/>
    <xf numFmtId="0" fontId="8" fillId="0" borderId="0" xfId="0" applyFont="1" applyBorder="1" applyProtection="1"/>
    <xf numFmtId="0" fontId="0" fillId="0" borderId="0" xfId="0" applyFill="1" applyBorder="1" applyAlignment="1">
      <alignment vertical="center"/>
    </xf>
    <xf numFmtId="0" fontId="10" fillId="0" borderId="0" xfId="0" applyFont="1" applyFill="1" applyBorder="1" applyAlignment="1">
      <alignment vertical="center"/>
    </xf>
    <xf numFmtId="3" fontId="7" fillId="0" borderId="0" xfId="11" applyNumberFormat="1" applyFont="1" applyFill="1" applyBorder="1" applyAlignment="1" applyProtection="1">
      <alignment horizontal="right" vertical="center"/>
      <protection hidden="1"/>
    </xf>
    <xf numFmtId="0" fontId="10" fillId="0" borderId="10" xfId="0" applyFont="1" applyFill="1" applyBorder="1" applyAlignment="1">
      <alignment vertical="center"/>
    </xf>
    <xf numFmtId="0" fontId="7" fillId="0" borderId="3" xfId="6" applyNumberFormat="1" applyFont="1" applyBorder="1" applyAlignment="1" applyProtection="1">
      <alignment horizontal="center"/>
      <protection hidden="1"/>
    </xf>
    <xf numFmtId="0" fontId="0" fillId="0" borderId="0" xfId="0" applyBorder="1" applyAlignment="1">
      <alignment vertical="center"/>
    </xf>
    <xf numFmtId="3" fontId="7" fillId="0" borderId="0" xfId="0" applyNumberFormat="1" applyFont="1" applyProtection="1"/>
    <xf numFmtId="0" fontId="7" fillId="0" borderId="0" xfId="4" applyFont="1" applyAlignment="1" applyProtection="1">
      <alignment vertical="center"/>
      <protection hidden="1"/>
    </xf>
    <xf numFmtId="0" fontId="7" fillId="0" borderId="0" xfId="0" applyFont="1" applyAlignment="1" applyProtection="1">
      <alignment horizontal="right" vertical="center"/>
    </xf>
    <xf numFmtId="0" fontId="9" fillId="0" borderId="0" xfId="6" applyNumberFormat="1" applyFont="1" applyAlignment="1" applyProtection="1">
      <alignment horizontal="left" vertical="center"/>
      <protection hidden="1"/>
    </xf>
    <xf numFmtId="0" fontId="8" fillId="0" borderId="0" xfId="0" applyFont="1" applyAlignment="1" applyProtection="1">
      <alignment horizontal="center"/>
      <protection hidden="1"/>
    </xf>
    <xf numFmtId="0" fontId="12" fillId="0" borderId="0" xfId="6" applyNumberFormat="1" applyFont="1" applyAlignment="1" applyProtection="1">
      <alignment vertical="center"/>
      <protection hidden="1"/>
    </xf>
    <xf numFmtId="0" fontId="9" fillId="0" borderId="0" xfId="12" applyFont="1" applyBorder="1" applyAlignment="1" applyProtection="1">
      <alignment horizontal="center" vertical="center"/>
      <protection hidden="1"/>
    </xf>
    <xf numFmtId="0" fontId="0" fillId="0" borderId="10" xfId="0" applyFill="1" applyBorder="1" applyAlignment="1">
      <alignment vertical="center"/>
    </xf>
    <xf numFmtId="0" fontId="0" fillId="0" borderId="28" xfId="0" applyBorder="1" applyAlignment="1">
      <alignment vertical="center"/>
    </xf>
    <xf numFmtId="0" fontId="8" fillId="0" borderId="3" xfId="11" applyFont="1" applyBorder="1" applyAlignment="1" applyProtection="1">
      <alignment horizontal="center" vertical="center"/>
      <protection hidden="1"/>
    </xf>
    <xf numFmtId="0" fontId="7" fillId="0" borderId="3" xfId="11" applyFont="1" applyBorder="1" applyAlignment="1" applyProtection="1">
      <alignment horizontal="center" vertical="center"/>
      <protection hidden="1"/>
    </xf>
    <xf numFmtId="0" fontId="7" fillId="0" borderId="8" xfId="6" applyNumberFormat="1" applyFont="1" applyBorder="1" applyAlignment="1" applyProtection="1">
      <alignment horizontal="center"/>
      <protection hidden="1"/>
    </xf>
    <xf numFmtId="0" fontId="8" fillId="0" borderId="8" xfId="11" applyFont="1" applyBorder="1" applyAlignment="1" applyProtection="1">
      <alignment horizontal="center" vertical="center"/>
      <protection hidden="1"/>
    </xf>
    <xf numFmtId="0" fontId="7" fillId="0" borderId="8" xfId="11" applyFont="1" applyBorder="1" applyAlignment="1" applyProtection="1">
      <alignment horizontal="center" vertical="center"/>
      <protection hidden="1"/>
    </xf>
    <xf numFmtId="10" fontId="7" fillId="2" borderId="1" xfId="1" applyNumberFormat="1" applyFont="1" applyFill="1" applyBorder="1" applyAlignment="1" applyProtection="1">
      <alignment vertical="center"/>
      <protection locked="0"/>
    </xf>
    <xf numFmtId="10" fontId="7" fillId="4" borderId="19" xfId="1" applyNumberFormat="1" applyFont="1" applyFill="1" applyBorder="1" applyAlignment="1" applyProtection="1">
      <alignment horizontal="right" vertical="center"/>
      <protection hidden="1"/>
    </xf>
    <xf numFmtId="3" fontId="8" fillId="0" borderId="0" xfId="0" applyNumberFormat="1" applyFont="1" applyAlignment="1" applyProtection="1">
      <alignment vertical="center"/>
      <protection hidden="1"/>
    </xf>
    <xf numFmtId="3" fontId="8" fillId="0" borderId="0" xfId="0" applyNumberFormat="1" applyFont="1" applyAlignment="1" applyProtection="1">
      <alignment horizontal="right" vertical="center"/>
      <protection hidden="1"/>
    </xf>
    <xf numFmtId="0" fontId="7" fillId="0" borderId="10" xfId="0" applyFont="1" applyFill="1" applyBorder="1" applyAlignment="1">
      <alignment horizontal="left" vertical="center"/>
    </xf>
    <xf numFmtId="0" fontId="10" fillId="0" borderId="10" xfId="0" applyFont="1" applyBorder="1" applyAlignment="1">
      <alignment horizontal="right" vertical="center"/>
    </xf>
    <xf numFmtId="0" fontId="10" fillId="0" borderId="8" xfId="6" applyNumberFormat="1" applyFont="1" applyFill="1" applyBorder="1" applyAlignment="1" applyProtection="1">
      <alignment horizontal="left" vertical="center"/>
      <protection hidden="1"/>
    </xf>
    <xf numFmtId="0" fontId="10" fillId="0" borderId="28" xfId="0" applyFont="1" applyFill="1" applyBorder="1" applyAlignment="1">
      <alignment horizontal="right" vertical="center"/>
    </xf>
    <xf numFmtId="1" fontId="7" fillId="0" borderId="10" xfId="12" applyNumberFormat="1" applyFont="1" applyFill="1" applyBorder="1" applyAlignment="1" applyProtection="1">
      <alignment horizontal="right" vertical="center"/>
      <protection hidden="1"/>
    </xf>
    <xf numFmtId="1" fontId="7" fillId="0" borderId="0" xfId="12" applyNumberFormat="1" applyFont="1" applyFill="1" applyBorder="1" applyAlignment="1" applyProtection="1">
      <alignment horizontal="right" vertical="center"/>
      <protection hidden="1"/>
    </xf>
    <xf numFmtId="3" fontId="10" fillId="3" borderId="7" xfId="12" applyNumberFormat="1" applyFont="1" applyFill="1" applyBorder="1" applyAlignment="1" applyProtection="1">
      <alignment horizontal="right" vertical="center"/>
      <protection hidden="1"/>
    </xf>
    <xf numFmtId="1" fontId="7" fillId="0" borderId="10" xfId="11" applyNumberFormat="1" applyFont="1" applyFill="1" applyBorder="1" applyAlignment="1" applyProtection="1">
      <alignment horizontal="left" vertical="center"/>
      <protection hidden="1"/>
    </xf>
    <xf numFmtId="1" fontId="10" fillId="0" borderId="0" xfId="11" applyNumberFormat="1" applyFont="1" applyFill="1" applyBorder="1" applyAlignment="1" applyProtection="1">
      <alignment horizontal="right" vertical="center"/>
      <protection hidden="1"/>
    </xf>
    <xf numFmtId="1" fontId="7" fillId="0" borderId="0" xfId="11" applyNumberFormat="1" applyFont="1" applyFill="1" applyBorder="1" applyAlignment="1" applyProtection="1">
      <alignment horizontal="right" vertical="center"/>
      <protection hidden="1"/>
    </xf>
    <xf numFmtId="1" fontId="7" fillId="0" borderId="10" xfId="11" applyNumberFormat="1" applyFont="1" applyFill="1" applyBorder="1" applyAlignment="1" applyProtection="1">
      <alignment horizontal="right" vertical="center"/>
      <protection hidden="1"/>
    </xf>
    <xf numFmtId="3" fontId="10" fillId="3" borderId="7" xfId="0" applyNumberFormat="1" applyFont="1" applyFill="1" applyBorder="1" applyAlignment="1" applyProtection="1">
      <alignment horizontal="right" vertical="center"/>
      <protection hidden="1"/>
    </xf>
    <xf numFmtId="1" fontId="10" fillId="2" borderId="7" xfId="0" applyNumberFormat="1" applyFont="1" applyFill="1" applyBorder="1" applyAlignment="1" applyProtection="1">
      <alignment horizontal="center" vertical="center"/>
      <protection locked="0"/>
    </xf>
    <xf numFmtId="0" fontId="9" fillId="0" borderId="0" xfId="6" applyFont="1" applyAlignment="1" applyProtection="1">
      <alignment horizontal="center" vertical="center"/>
      <protection hidden="1"/>
    </xf>
    <xf numFmtId="0" fontId="8" fillId="0" borderId="0" xfId="10" applyFont="1" applyBorder="1" applyProtection="1">
      <protection hidden="1"/>
    </xf>
    <xf numFmtId="49" fontId="8" fillId="0" borderId="0" xfId="10" applyNumberFormat="1" applyFont="1" applyBorder="1" applyAlignment="1" applyProtection="1">
      <alignment horizontal="left"/>
      <protection hidden="1"/>
    </xf>
    <xf numFmtId="0" fontId="8" fillId="2" borderId="29" xfId="4" applyFont="1" applyFill="1" applyBorder="1" applyAlignment="1" applyProtection="1">
      <alignment vertical="center"/>
      <protection hidden="1"/>
    </xf>
    <xf numFmtId="0" fontId="8" fillId="2" borderId="30" xfId="4" applyFont="1" applyFill="1" applyBorder="1" applyAlignment="1" applyProtection="1">
      <alignment vertical="center"/>
      <protection hidden="1"/>
    </xf>
    <xf numFmtId="0" fontId="8" fillId="2" borderId="31" xfId="4" applyFont="1" applyFill="1" applyBorder="1" applyAlignment="1" applyProtection="1">
      <alignment vertical="center"/>
      <protection hidden="1"/>
    </xf>
    <xf numFmtId="0" fontId="8" fillId="2" borderId="32" xfId="4" applyFont="1" applyFill="1" applyBorder="1" applyAlignment="1" applyProtection="1">
      <alignment vertical="center"/>
      <protection hidden="1"/>
    </xf>
    <xf numFmtId="0" fontId="8" fillId="2" borderId="20" xfId="4" applyFont="1" applyFill="1" applyBorder="1" applyAlignment="1" applyProtection="1">
      <alignment vertical="center"/>
      <protection hidden="1"/>
    </xf>
    <xf numFmtId="0" fontId="8" fillId="2" borderId="33" xfId="4" applyFont="1" applyFill="1" applyBorder="1" applyAlignment="1" applyProtection="1">
      <alignment vertical="center"/>
      <protection hidden="1"/>
    </xf>
    <xf numFmtId="3" fontId="7" fillId="0" borderId="0" xfId="4" applyNumberFormat="1" applyFont="1" applyFill="1" applyBorder="1" applyAlignment="1" applyProtection="1">
      <alignment horizontal="center" vertical="center"/>
    </xf>
    <xf numFmtId="0" fontId="29" fillId="0" borderId="0" xfId="11" applyFont="1" applyBorder="1" applyAlignment="1" applyProtection="1">
      <alignment horizontal="left" vertical="center"/>
      <protection hidden="1"/>
    </xf>
    <xf numFmtId="0" fontId="9" fillId="0" borderId="0" xfId="11" applyNumberFormat="1" applyFont="1" applyProtection="1">
      <protection hidden="1"/>
    </xf>
    <xf numFmtId="49" fontId="3" fillId="0" borderId="0" xfId="7" applyNumberFormat="1" applyFont="1" applyAlignment="1" applyProtection="1">
      <alignment horizontal="right"/>
      <protection hidden="1"/>
    </xf>
    <xf numFmtId="49" fontId="13" fillId="0" borderId="0" xfId="3" applyNumberFormat="1" applyFont="1" applyAlignment="1" applyProtection="1">
      <alignment horizontal="center" vertical="top"/>
      <protection hidden="1"/>
    </xf>
    <xf numFmtId="49" fontId="7" fillId="0" borderId="21" xfId="4" applyNumberFormat="1" applyFont="1" applyFill="1" applyBorder="1" applyAlignment="1" applyProtection="1">
      <alignment vertical="center"/>
      <protection locked="0"/>
    </xf>
    <xf numFmtId="0" fontId="1" fillId="0" borderId="0" xfId="4" applyFont="1" applyProtection="1">
      <protection hidden="1"/>
    </xf>
    <xf numFmtId="0" fontId="1" fillId="0" borderId="0" xfId="4" applyNumberFormat="1" applyFont="1" applyBorder="1" applyProtection="1">
      <protection hidden="1"/>
    </xf>
    <xf numFmtId="4" fontId="1" fillId="0" borderId="0" xfId="4" applyNumberFormat="1" applyFont="1" applyBorder="1" applyProtection="1">
      <protection hidden="1"/>
    </xf>
    <xf numFmtId="0" fontId="1" fillId="0" borderId="0" xfId="2" applyFont="1" applyProtection="1">
      <protection hidden="1"/>
    </xf>
    <xf numFmtId="0" fontId="1" fillId="0" borderId="0" xfId="4" applyFont="1" applyBorder="1" applyProtection="1">
      <protection hidden="1"/>
    </xf>
    <xf numFmtId="0" fontId="9" fillId="0" borderId="0" xfId="2" applyFont="1" applyAlignment="1" applyProtection="1">
      <alignment vertical="center"/>
      <protection hidden="1"/>
    </xf>
    <xf numFmtId="0" fontId="1" fillId="0" borderId="0" xfId="5" applyFont="1" applyProtection="1">
      <protection hidden="1"/>
    </xf>
    <xf numFmtId="0" fontId="28" fillId="0" borderId="0" xfId="2" applyFont="1" applyBorder="1" applyAlignment="1" applyProtection="1">
      <alignment vertical="center"/>
      <protection hidden="1"/>
    </xf>
    <xf numFmtId="0" fontId="1" fillId="2" borderId="0" xfId="5" applyFont="1" applyFill="1" applyProtection="1">
      <protection hidden="1"/>
    </xf>
    <xf numFmtId="0" fontId="1" fillId="2" borderId="0" xfId="2" applyFont="1" applyFill="1" applyBorder="1" applyProtection="1">
      <protection hidden="1"/>
    </xf>
    <xf numFmtId="0" fontId="8" fillId="0" borderId="0" xfId="2" applyFont="1" applyBorder="1" applyAlignment="1" applyProtection="1">
      <protection hidden="1"/>
    </xf>
    <xf numFmtId="0" fontId="1" fillId="0" borderId="0" xfId="2" applyFont="1" applyBorder="1" applyProtection="1">
      <protection hidden="1"/>
    </xf>
    <xf numFmtId="0" fontId="1" fillId="0" borderId="0" xfId="2" applyFont="1"/>
    <xf numFmtId="0" fontId="7" fillId="0" borderId="34" xfId="4" applyFont="1" applyBorder="1" applyProtection="1">
      <protection hidden="1"/>
    </xf>
    <xf numFmtId="0" fontId="1" fillId="0" borderId="0" xfId="0" applyFont="1" applyProtection="1"/>
    <xf numFmtId="0" fontId="1" fillId="0" borderId="0" xfId="5" applyNumberFormat="1" applyFont="1" applyBorder="1" applyProtection="1"/>
    <xf numFmtId="4" fontId="1" fillId="0" borderId="0" xfId="5" applyNumberFormat="1" applyFont="1" applyBorder="1" applyProtection="1"/>
    <xf numFmtId="4" fontId="1" fillId="0" borderId="0" xfId="5" applyNumberFormat="1" applyFont="1" applyBorder="1" applyProtection="1">
      <protection hidden="1"/>
    </xf>
    <xf numFmtId="0" fontId="1" fillId="0" borderId="0" xfId="5" applyFont="1" applyProtection="1"/>
    <xf numFmtId="0" fontId="1" fillId="2" borderId="0" xfId="5" applyFont="1" applyFill="1" applyProtection="1"/>
    <xf numFmtId="0" fontId="8" fillId="2" borderId="0" xfId="5" applyFont="1" applyFill="1" applyAlignment="1" applyProtection="1"/>
    <xf numFmtId="0" fontId="1" fillId="2" borderId="0" xfId="5" applyFont="1" applyFill="1" applyAlignment="1" applyProtection="1"/>
    <xf numFmtId="0" fontId="8" fillId="2" borderId="0" xfId="5" applyFont="1" applyFill="1" applyAlignment="1" applyProtection="1">
      <alignment vertical="center"/>
    </xf>
    <xf numFmtId="0" fontId="1" fillId="0" borderId="0" xfId="5" applyFont="1" applyFill="1" applyProtection="1">
      <protection hidden="1"/>
    </xf>
    <xf numFmtId="0" fontId="9" fillId="0" borderId="0" xfId="0" applyFont="1" applyAlignment="1" applyProtection="1">
      <alignment vertical="center"/>
    </xf>
    <xf numFmtId="49" fontId="8" fillId="0" borderId="0" xfId="7" applyNumberFormat="1" applyFont="1" applyFill="1" applyAlignment="1" applyProtection="1">
      <alignment vertical="center"/>
      <protection hidden="1"/>
    </xf>
    <xf numFmtId="0" fontId="1" fillId="0" borderId="0" xfId="2" applyFont="1" applyFill="1" applyBorder="1" applyProtection="1">
      <protection hidden="1"/>
    </xf>
    <xf numFmtId="49" fontId="7" fillId="2" borderId="1" xfId="0" applyNumberFormat="1" applyFont="1" applyFill="1" applyBorder="1" applyAlignment="1" applyProtection="1">
      <alignment horizontal="center" vertical="center"/>
      <protection locked="0"/>
    </xf>
    <xf numFmtId="0" fontId="1" fillId="0" borderId="0" xfId="0" applyFont="1"/>
    <xf numFmtId="0" fontId="19" fillId="0" borderId="0" xfId="6" applyNumberFormat="1" applyFont="1" applyBorder="1" applyAlignment="1" applyProtection="1">
      <alignment horizontal="left" wrapText="1"/>
      <protection hidden="1"/>
    </xf>
    <xf numFmtId="0" fontId="7" fillId="0" borderId="0" xfId="0" applyFont="1" applyAlignment="1" applyProtection="1">
      <alignment horizontal="left"/>
      <protection hidden="1"/>
    </xf>
    <xf numFmtId="0" fontId="19" fillId="0" borderId="0" xfId="6" applyNumberFormat="1" applyFont="1" applyAlignment="1" applyProtection="1">
      <alignment horizontal="left" wrapText="1"/>
      <protection hidden="1"/>
    </xf>
    <xf numFmtId="3" fontId="7" fillId="0" borderId="1" xfId="6" applyNumberFormat="1" applyFont="1" applyFill="1" applyBorder="1" applyAlignment="1" applyProtection="1">
      <alignment horizontal="right" vertical="center"/>
      <protection hidden="1"/>
    </xf>
    <xf numFmtId="0" fontId="8" fillId="0" borderId="20" xfId="6" applyNumberFormat="1" applyFont="1" applyBorder="1" applyAlignment="1" applyProtection="1">
      <alignment vertical="top"/>
      <protection hidden="1"/>
    </xf>
    <xf numFmtId="0" fontId="8" fillId="0" borderId="0" xfId="5" applyFont="1" applyFill="1" applyAlignment="1" applyProtection="1">
      <alignment vertical="top"/>
      <protection hidden="1"/>
    </xf>
    <xf numFmtId="0" fontId="1" fillId="0" borderId="0" xfId="8" applyFont="1" applyFill="1" applyBorder="1" applyProtection="1">
      <protection hidden="1"/>
    </xf>
    <xf numFmtId="0" fontId="1" fillId="0" borderId="0" xfId="0" applyFont="1" applyProtection="1">
      <protection hidden="1"/>
    </xf>
    <xf numFmtId="0" fontId="19" fillId="0" borderId="0" xfId="6" applyNumberFormat="1" applyFont="1" applyBorder="1" applyAlignment="1" applyProtection="1">
      <alignment horizontal="center" wrapText="1"/>
      <protection hidden="1"/>
    </xf>
    <xf numFmtId="0" fontId="36" fillId="0" borderId="0" xfId="0" applyFont="1" applyAlignment="1">
      <alignment horizontal="left" readingOrder="1"/>
    </xf>
    <xf numFmtId="49" fontId="1" fillId="2" borderId="5" xfId="12" applyNumberFormat="1" applyFont="1" applyFill="1" applyBorder="1" applyAlignment="1" applyProtection="1">
      <alignment horizontal="left" vertical="center"/>
      <protection locked="0"/>
    </xf>
    <xf numFmtId="0" fontId="16" fillId="0" borderId="0" xfId="0" applyFont="1"/>
    <xf numFmtId="0" fontId="8" fillId="0" borderId="0" xfId="0" applyFont="1"/>
    <xf numFmtId="0" fontId="8" fillId="0" borderId="0" xfId="2" applyFont="1" applyBorder="1" applyAlignment="1" applyProtection="1">
      <alignment vertical="top"/>
      <protection hidden="1"/>
    </xf>
    <xf numFmtId="0" fontId="28" fillId="0" borderId="0" xfId="2" applyFont="1" applyBorder="1" applyAlignment="1" applyProtection="1">
      <alignment vertical="top"/>
      <protection hidden="1"/>
    </xf>
    <xf numFmtId="0" fontId="8" fillId="0" borderId="0" xfId="7" applyNumberFormat="1" applyFont="1" applyAlignment="1" applyProtection="1">
      <alignment vertical="center" wrapText="1"/>
      <protection hidden="1"/>
    </xf>
    <xf numFmtId="49" fontId="8" fillId="0" borderId="0" xfId="7" applyNumberFormat="1" applyFont="1" applyAlignment="1" applyProtection="1">
      <alignment vertical="top" wrapText="1"/>
      <protection hidden="1"/>
    </xf>
    <xf numFmtId="0" fontId="35" fillId="0" borderId="0" xfId="5" applyFont="1" applyProtection="1">
      <protection hidden="1"/>
    </xf>
    <xf numFmtId="0" fontId="35" fillId="0" borderId="0" xfId="0" applyFont="1" applyProtection="1">
      <protection hidden="1"/>
    </xf>
    <xf numFmtId="49" fontId="1" fillId="0" borderId="0" xfId="7" applyNumberFormat="1" applyFont="1" applyBorder="1" applyProtection="1">
      <protection hidden="1"/>
    </xf>
    <xf numFmtId="49" fontId="1" fillId="0" borderId="0" xfId="7" applyNumberFormat="1" applyFont="1" applyAlignment="1" applyProtection="1">
      <alignment vertical="center"/>
      <protection hidden="1"/>
    </xf>
    <xf numFmtId="49" fontId="1" fillId="0" borderId="0" xfId="7" applyNumberFormat="1" applyFont="1" applyBorder="1" applyAlignment="1" applyProtection="1">
      <alignment vertical="center"/>
      <protection hidden="1"/>
    </xf>
    <xf numFmtId="0" fontId="1" fillId="0" borderId="0" xfId="7" applyFont="1" applyBorder="1" applyProtection="1">
      <protection hidden="1"/>
    </xf>
    <xf numFmtId="0" fontId="1" fillId="0" borderId="0" xfId="7" applyFont="1" applyProtection="1">
      <protection hidden="1"/>
    </xf>
    <xf numFmtId="49" fontId="8" fillId="0" borderId="0" xfId="7" applyNumberFormat="1" applyFont="1" applyBorder="1" applyProtection="1">
      <protection hidden="1"/>
    </xf>
    <xf numFmtId="0" fontId="8" fillId="0" borderId="0" xfId="7" applyFont="1" applyProtection="1">
      <protection hidden="1"/>
    </xf>
    <xf numFmtId="0" fontId="8" fillId="0" borderId="0" xfId="7" applyFont="1" applyBorder="1" applyProtection="1">
      <protection hidden="1"/>
    </xf>
    <xf numFmtId="0" fontId="8" fillId="0" borderId="0" xfId="0" applyFont="1" applyAlignment="1">
      <alignment vertical="top"/>
    </xf>
    <xf numFmtId="0" fontId="8" fillId="0" borderId="0" xfId="0" applyFont="1" applyBorder="1" applyProtection="1">
      <protection hidden="1"/>
    </xf>
    <xf numFmtId="0" fontId="8" fillId="2" borderId="0" xfId="5" applyFont="1" applyFill="1" applyProtection="1">
      <protection hidden="1"/>
    </xf>
    <xf numFmtId="49" fontId="8" fillId="0" borderId="0" xfId="7" applyNumberFormat="1" applyFont="1" applyAlignment="1" applyProtection="1">
      <alignment horizontal="right" vertical="center"/>
      <protection hidden="1"/>
    </xf>
    <xf numFmtId="0" fontId="3" fillId="0" borderId="0" xfId="7" applyNumberFormat="1" applyFont="1" applyAlignment="1" applyProtection="1">
      <alignment vertical="center" wrapText="1"/>
      <protection hidden="1"/>
    </xf>
    <xf numFmtId="0" fontId="8" fillId="2" borderId="0" xfId="5" applyFont="1" applyFill="1" applyAlignment="1" applyProtection="1">
      <alignment vertical="center"/>
      <protection hidden="1"/>
    </xf>
    <xf numFmtId="49" fontId="1" fillId="0" borderId="0" xfId="7" applyNumberFormat="1" applyFont="1" applyFill="1" applyBorder="1" applyAlignment="1" applyProtection="1">
      <alignment vertical="center"/>
      <protection hidden="1"/>
    </xf>
    <xf numFmtId="49" fontId="8" fillId="0" borderId="0" xfId="0" applyNumberFormat="1" applyFont="1" applyBorder="1" applyProtection="1">
      <protection hidden="1"/>
    </xf>
    <xf numFmtId="0" fontId="8" fillId="0" borderId="0" xfId="0" applyFont="1" applyAlignment="1" applyProtection="1">
      <protection hidden="1"/>
    </xf>
    <xf numFmtId="49" fontId="1" fillId="0" borderId="0" xfId="7" applyNumberFormat="1" applyFont="1" applyAlignment="1" applyProtection="1">
      <alignment horizontal="right" vertical="center"/>
      <protection hidden="1"/>
    </xf>
    <xf numFmtId="0" fontId="1" fillId="0" borderId="0" xfId="0" applyFont="1" applyBorder="1" applyProtection="1">
      <protection hidden="1"/>
    </xf>
    <xf numFmtId="49" fontId="1" fillId="0" borderId="10" xfId="0" applyNumberFormat="1" applyFont="1" applyFill="1" applyBorder="1" applyAlignment="1" applyProtection="1">
      <alignment horizontal="left" vertical="top" wrapText="1"/>
      <protection locked="0"/>
    </xf>
    <xf numFmtId="0" fontId="0" fillId="0" borderId="0" xfId="0" applyAlignment="1">
      <alignment wrapText="1"/>
    </xf>
    <xf numFmtId="49" fontId="9" fillId="0" borderId="0" xfId="7" applyNumberFormat="1" applyFont="1" applyAlignment="1" applyProtection="1">
      <alignment vertical="center" wrapText="1"/>
      <protection hidden="1"/>
    </xf>
    <xf numFmtId="49" fontId="1" fillId="0" borderId="0" xfId="7" applyNumberFormat="1" applyFont="1" applyAlignment="1" applyProtection="1">
      <alignment horizontal="left" vertical="center"/>
      <protection hidden="1"/>
    </xf>
    <xf numFmtId="49" fontId="13" fillId="0" borderId="0" xfId="7" applyNumberFormat="1" applyFont="1" applyAlignment="1" applyProtection="1">
      <alignment vertical="top"/>
      <protection hidden="1"/>
    </xf>
    <xf numFmtId="49" fontId="7" fillId="2" borderId="9" xfId="4" applyNumberFormat="1" applyFont="1" applyFill="1" applyBorder="1" applyAlignment="1" applyProtection="1">
      <alignment horizontal="left" vertical="center"/>
      <protection locked="0"/>
    </xf>
    <xf numFmtId="49" fontId="7" fillId="2" borderId="8" xfId="4" applyNumberFormat="1" applyFont="1" applyFill="1" applyBorder="1" applyAlignment="1" applyProtection="1">
      <alignment horizontal="left" vertical="center"/>
      <protection locked="0"/>
    </xf>
    <xf numFmtId="49" fontId="7" fillId="2" borderId="26" xfId="4" applyNumberFormat="1" applyFont="1" applyFill="1" applyBorder="1" applyAlignment="1" applyProtection="1">
      <alignment horizontal="left" vertical="center"/>
      <protection locked="0"/>
    </xf>
    <xf numFmtId="49" fontId="0" fillId="2" borderId="8" xfId="0" applyNumberFormat="1" applyFill="1" applyBorder="1" applyAlignment="1" applyProtection="1">
      <alignment horizontal="left" vertical="center"/>
      <protection locked="0"/>
    </xf>
    <xf numFmtId="49" fontId="0" fillId="2" borderId="26" xfId="0" applyNumberFormat="1" applyFill="1" applyBorder="1" applyAlignment="1" applyProtection="1">
      <alignment horizontal="left" vertical="center"/>
      <protection locked="0"/>
    </xf>
    <xf numFmtId="49" fontId="7" fillId="2" borderId="8" xfId="0" applyNumberFormat="1" applyFont="1" applyFill="1" applyBorder="1" applyAlignment="1" applyProtection="1">
      <alignment horizontal="left" vertical="center"/>
      <protection locked="0"/>
    </xf>
    <xf numFmtId="49" fontId="7" fillId="2" borderId="26" xfId="0" applyNumberFormat="1" applyFont="1" applyFill="1" applyBorder="1" applyAlignment="1" applyProtection="1">
      <alignment horizontal="left" vertical="center"/>
      <protection locked="0"/>
    </xf>
    <xf numFmtId="49" fontId="0" fillId="0" borderId="8" xfId="0" applyNumberFormat="1" applyBorder="1" applyAlignment="1" applyProtection="1">
      <alignment horizontal="left" vertical="center"/>
      <protection locked="0"/>
    </xf>
    <xf numFmtId="49" fontId="0" fillId="0" borderId="26" xfId="0" applyNumberFormat="1" applyBorder="1" applyAlignment="1" applyProtection="1">
      <alignment horizontal="left" vertical="center"/>
      <protection locked="0"/>
    </xf>
    <xf numFmtId="3" fontId="7" fillId="5" borderId="9" xfId="4" applyNumberFormat="1" applyFont="1" applyFill="1" applyBorder="1" applyAlignment="1" applyProtection="1">
      <alignment vertical="center"/>
      <protection hidden="1"/>
    </xf>
    <xf numFmtId="3" fontId="7" fillId="5" borderId="8" xfId="4" applyNumberFormat="1" applyFont="1" applyFill="1" applyBorder="1" applyAlignment="1" applyProtection="1">
      <alignment vertical="center"/>
      <protection hidden="1"/>
    </xf>
    <xf numFmtId="3" fontId="0" fillId="0" borderId="26" xfId="0" applyNumberFormat="1" applyBorder="1" applyAlignment="1" applyProtection="1">
      <alignment vertical="center"/>
      <protection hidden="1"/>
    </xf>
    <xf numFmtId="3" fontId="7" fillId="4" borderId="35" xfId="4" applyNumberFormat="1" applyFont="1" applyFill="1" applyBorder="1" applyAlignment="1" applyProtection="1">
      <alignment vertical="center"/>
      <protection hidden="1"/>
    </xf>
    <xf numFmtId="3" fontId="0" fillId="4" borderId="36" xfId="0" applyNumberFormat="1" applyFill="1" applyBorder="1" applyAlignment="1" applyProtection="1">
      <protection hidden="1"/>
    </xf>
    <xf numFmtId="3" fontId="0" fillId="4" borderId="37" xfId="0" applyNumberFormat="1" applyFill="1" applyBorder="1" applyAlignment="1" applyProtection="1">
      <protection hidden="1"/>
    </xf>
    <xf numFmtId="168" fontId="7" fillId="4" borderId="35" xfId="4" applyNumberFormat="1" applyFont="1" applyFill="1" applyBorder="1" applyAlignment="1" applyProtection="1">
      <alignment horizontal="center" vertical="center"/>
      <protection hidden="1"/>
    </xf>
    <xf numFmtId="168" fontId="0" fillId="4" borderId="36" xfId="0" applyNumberFormat="1" applyFill="1" applyBorder="1" applyAlignment="1" applyProtection="1">
      <alignment horizontal="center"/>
      <protection hidden="1"/>
    </xf>
    <xf numFmtId="168" fontId="0" fillId="4" borderId="37" xfId="0" applyNumberFormat="1" applyFill="1" applyBorder="1" applyAlignment="1" applyProtection="1">
      <alignment horizontal="center"/>
      <protection hidden="1"/>
    </xf>
    <xf numFmtId="168" fontId="7" fillId="2" borderId="9" xfId="4" applyNumberFormat="1" applyFont="1" applyFill="1" applyBorder="1" applyAlignment="1" applyProtection="1">
      <alignment horizontal="left" vertical="center"/>
      <protection locked="0"/>
    </xf>
    <xf numFmtId="168" fontId="0" fillId="0" borderId="8" xfId="0" applyNumberFormat="1" applyBorder="1" applyAlignment="1" applyProtection="1">
      <alignment horizontal="left" vertical="center"/>
      <protection locked="0"/>
    </xf>
    <xf numFmtId="168" fontId="0" fillId="0" borderId="26" xfId="0" applyNumberFormat="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168" fontId="7" fillId="3" borderId="9" xfId="4" applyNumberFormat="1" applyFont="1" applyFill="1" applyBorder="1" applyAlignment="1" applyProtection="1">
      <alignment horizontal="center" vertical="center"/>
      <protection hidden="1"/>
    </xf>
    <xf numFmtId="168" fontId="7" fillId="3" borderId="8" xfId="4" applyNumberFormat="1" applyFont="1" applyFill="1" applyBorder="1" applyAlignment="1" applyProtection="1">
      <alignment horizontal="center" vertical="center"/>
      <protection hidden="1"/>
    </xf>
    <xf numFmtId="168" fontId="0" fillId="3" borderId="26" xfId="0" applyNumberFormat="1" applyFill="1" applyBorder="1" applyAlignment="1" applyProtection="1">
      <alignment horizontal="center" vertical="center"/>
      <protection hidden="1"/>
    </xf>
    <xf numFmtId="49" fontId="7" fillId="2" borderId="9" xfId="4" applyNumberFormat="1" applyFont="1" applyFill="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19" fillId="0" borderId="0" xfId="2" applyFont="1" applyAlignment="1">
      <alignment horizontal="left" vertical="top" textRotation="90"/>
    </xf>
    <xf numFmtId="10" fontId="7" fillId="5" borderId="9" xfId="1" applyNumberFormat="1" applyFont="1" applyFill="1" applyBorder="1" applyAlignment="1" applyProtection="1">
      <alignment vertical="center"/>
      <protection hidden="1"/>
    </xf>
    <xf numFmtId="0" fontId="0" fillId="0" borderId="8" xfId="0" applyBorder="1" applyAlignment="1">
      <alignment vertical="center"/>
    </xf>
    <xf numFmtId="10" fontId="7" fillId="4" borderId="35" xfId="1" applyNumberFormat="1" applyFont="1" applyFill="1" applyBorder="1" applyAlignment="1" applyProtection="1">
      <alignment vertical="center"/>
      <protection hidden="1"/>
    </xf>
    <xf numFmtId="0" fontId="0" fillId="0" borderId="36" xfId="0" applyBorder="1" applyAlignment="1"/>
    <xf numFmtId="49" fontId="7" fillId="2" borderId="38" xfId="5" applyNumberFormat="1" applyFont="1" applyFill="1" applyBorder="1" applyAlignment="1" applyProtection="1">
      <alignment horizontal="left" vertical="center"/>
      <protection locked="0"/>
    </xf>
    <xf numFmtId="0" fontId="0" fillId="0" borderId="39" xfId="0" applyBorder="1" applyAlignment="1" applyProtection="1">
      <alignment vertical="center"/>
      <protection locked="0"/>
    </xf>
    <xf numFmtId="0" fontId="0" fillId="0" borderId="40" xfId="0" applyBorder="1" applyAlignment="1" applyProtection="1">
      <alignment vertical="center"/>
      <protection locked="0"/>
    </xf>
    <xf numFmtId="0" fontId="1" fillId="2" borderId="38" xfId="0" applyNumberFormat="1" applyFont="1" applyFill="1" applyBorder="1" applyAlignment="1" applyProtection="1">
      <alignment horizontal="left" vertical="top" wrapText="1"/>
      <protection locked="0"/>
    </xf>
    <xf numFmtId="0" fontId="1" fillId="2" borderId="39" xfId="0" applyNumberFormat="1" applyFont="1" applyFill="1"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39" xfId="0" applyBorder="1" applyAlignment="1" applyProtection="1">
      <alignment vertical="top" wrapText="1"/>
      <protection locked="0"/>
    </xf>
    <xf numFmtId="0" fontId="0" fillId="0" borderId="40" xfId="0" applyBorder="1" applyAlignment="1" applyProtection="1">
      <alignment vertical="top" wrapText="1"/>
      <protection locked="0"/>
    </xf>
    <xf numFmtId="0" fontId="8" fillId="0" borderId="0" xfId="0" applyFont="1" applyBorder="1" applyAlignment="1" applyProtection="1">
      <alignment wrapText="1"/>
      <protection hidden="1"/>
    </xf>
    <xf numFmtId="0" fontId="0" fillId="0" borderId="0" xfId="0" applyBorder="1" applyAlignment="1">
      <alignment wrapText="1"/>
    </xf>
    <xf numFmtId="0" fontId="1" fillId="0" borderId="0" xfId="4" applyFont="1" applyAlignment="1" applyProtection="1">
      <alignment horizontal="left" vertical="top" wrapText="1"/>
      <protection hidden="1"/>
    </xf>
    <xf numFmtId="0" fontId="1" fillId="0" borderId="0" xfId="5" applyFont="1" applyAlignment="1" applyProtection="1">
      <alignment vertical="top" wrapText="1"/>
      <protection hidden="1"/>
    </xf>
    <xf numFmtId="0" fontId="1" fillId="0" borderId="0" xfId="5" applyFont="1" applyAlignment="1" applyProtection="1">
      <alignment horizontal="left" vertical="top" wrapText="1"/>
      <protection hidden="1"/>
    </xf>
    <xf numFmtId="0" fontId="34" fillId="0" borderId="0" xfId="0" applyFont="1" applyAlignment="1">
      <alignment horizontal="left" vertical="top" wrapText="1"/>
    </xf>
    <xf numFmtId="0" fontId="16" fillId="0" borderId="0" xfId="0" applyFont="1" applyAlignment="1">
      <alignment horizontal="left" vertical="top" wrapText="1"/>
    </xf>
    <xf numFmtId="0" fontId="30" fillId="0" borderId="0" xfId="0" applyFont="1" applyBorder="1" applyAlignment="1" applyProtection="1">
      <alignment horizontal="left" vertical="top" wrapText="1"/>
      <protection hidden="1"/>
    </xf>
    <xf numFmtId="0" fontId="7" fillId="0" borderId="0" xfId="0" applyFont="1" applyAlignment="1">
      <alignment horizontal="left" wrapText="1"/>
    </xf>
    <xf numFmtId="0" fontId="8" fillId="0" borderId="0" xfId="0" applyNumberFormat="1" applyFont="1" applyBorder="1" applyAlignment="1" applyProtection="1">
      <alignment horizontal="center" vertical="center"/>
      <protection hidden="1"/>
    </xf>
    <xf numFmtId="0" fontId="0" fillId="0" borderId="0" xfId="0" applyBorder="1" applyAlignment="1">
      <alignment vertical="center"/>
    </xf>
    <xf numFmtId="0" fontId="0" fillId="0" borderId="0" xfId="0" applyAlignment="1">
      <alignment vertical="center"/>
    </xf>
    <xf numFmtId="1" fontId="10" fillId="2" borderId="9" xfId="4" applyNumberFormat="1" applyFont="1" applyFill="1" applyBorder="1" applyAlignment="1" applyProtection="1">
      <alignment horizontal="center" vertical="center"/>
      <protection locked="0"/>
    </xf>
    <xf numFmtId="1" fontId="10" fillId="2" borderId="8" xfId="4" applyNumberFormat="1" applyFont="1" applyFill="1" applyBorder="1" applyAlignment="1" applyProtection="1">
      <alignment horizontal="center" vertical="center"/>
      <protection locked="0"/>
    </xf>
    <xf numFmtId="1" fontId="10" fillId="2" borderId="26" xfId="4" applyNumberFormat="1" applyFont="1" applyFill="1" applyBorder="1" applyAlignment="1" applyProtection="1">
      <alignment horizontal="center" vertical="center"/>
      <protection locked="0"/>
    </xf>
    <xf numFmtId="167" fontId="7" fillId="2" borderId="9" xfId="4" applyNumberFormat="1" applyFont="1" applyFill="1" applyBorder="1" applyAlignment="1" applyProtection="1">
      <alignment vertical="center"/>
      <protection locked="0"/>
    </xf>
    <xf numFmtId="167" fontId="7" fillId="2" borderId="8" xfId="4" applyNumberFormat="1" applyFont="1" applyFill="1" applyBorder="1" applyAlignment="1" applyProtection="1">
      <alignment vertical="center"/>
      <protection locked="0"/>
    </xf>
    <xf numFmtId="167" fontId="7" fillId="2" borderId="26" xfId="4" applyNumberFormat="1" applyFont="1" applyFill="1" applyBorder="1" applyAlignment="1" applyProtection="1">
      <alignment vertical="center"/>
      <protection locked="0"/>
    </xf>
    <xf numFmtId="0" fontId="8" fillId="0" borderId="0" xfId="0" applyNumberFormat="1" applyFont="1" applyBorder="1" applyAlignment="1" applyProtection="1">
      <alignment horizontal="center"/>
      <protection hidden="1"/>
    </xf>
    <xf numFmtId="0" fontId="0" fillId="0" borderId="0" xfId="0" applyBorder="1" applyAlignment="1"/>
    <xf numFmtId="167" fontId="7" fillId="0" borderId="0" xfId="4" applyNumberFormat="1" applyFont="1" applyFill="1" applyBorder="1" applyAlignment="1" applyProtection="1">
      <alignment vertical="center"/>
      <protection hidden="1"/>
    </xf>
    <xf numFmtId="0" fontId="28" fillId="0" borderId="0" xfId="0" applyFont="1" applyBorder="1" applyAlignment="1" applyProtection="1">
      <alignment vertical="top" wrapText="1"/>
      <protection hidden="1"/>
    </xf>
    <xf numFmtId="0" fontId="1" fillId="0" borderId="0" xfId="0" applyFont="1" applyAlignment="1">
      <alignment vertical="top" wrapText="1"/>
    </xf>
    <xf numFmtId="3" fontId="7" fillId="2" borderId="9" xfId="4" applyNumberFormat="1" applyFont="1" applyFill="1" applyBorder="1" applyAlignment="1" applyProtection="1">
      <alignment horizontal="right" vertical="center"/>
      <protection locked="0"/>
    </xf>
    <xf numFmtId="3" fontId="7" fillId="2" borderId="8" xfId="4" applyNumberFormat="1" applyFont="1" applyFill="1" applyBorder="1" applyAlignment="1" applyProtection="1">
      <alignment horizontal="right" vertical="center"/>
      <protection locked="0"/>
    </xf>
    <xf numFmtId="3" fontId="7" fillId="2" borderId="26" xfId="4" applyNumberFormat="1" applyFont="1" applyFill="1" applyBorder="1" applyAlignment="1" applyProtection="1">
      <alignment horizontal="right" vertical="center"/>
      <protection locked="0"/>
    </xf>
    <xf numFmtId="0" fontId="0" fillId="2" borderId="9" xfId="0" applyFill="1" applyBorder="1" applyAlignment="1" applyProtection="1">
      <alignment horizontal="right" vertical="center"/>
      <protection locked="0"/>
    </xf>
    <xf numFmtId="0" fontId="0" fillId="2" borderId="26" xfId="0" applyFill="1" applyBorder="1" applyAlignment="1" applyProtection="1">
      <alignment horizontal="right" vertical="center"/>
      <protection locked="0"/>
    </xf>
    <xf numFmtId="167" fontId="7" fillId="3" borderId="9" xfId="4" applyNumberFormat="1" applyFont="1" applyFill="1" applyBorder="1" applyAlignment="1" applyProtection="1">
      <alignment vertical="center"/>
      <protection hidden="1"/>
    </xf>
    <xf numFmtId="167" fontId="7" fillId="3" borderId="8" xfId="4" applyNumberFormat="1" applyFont="1" applyFill="1" applyBorder="1" applyAlignment="1" applyProtection="1">
      <alignment vertical="center"/>
      <protection hidden="1"/>
    </xf>
    <xf numFmtId="167" fontId="7" fillId="3" borderId="26" xfId="4" applyNumberFormat="1" applyFont="1" applyFill="1" applyBorder="1" applyAlignment="1" applyProtection="1">
      <alignment vertical="center"/>
      <protection hidden="1"/>
    </xf>
    <xf numFmtId="0" fontId="7" fillId="0" borderId="0" xfId="0" applyFont="1" applyAlignment="1">
      <alignment vertical="top" wrapText="1"/>
    </xf>
    <xf numFmtId="167" fontId="7" fillId="2" borderId="9" xfId="4" applyNumberFormat="1" applyFont="1" applyFill="1" applyBorder="1" applyAlignment="1" applyProtection="1">
      <alignment horizontal="right" vertical="center"/>
      <protection locked="0"/>
    </xf>
    <xf numFmtId="167" fontId="7" fillId="2" borderId="8" xfId="4" applyNumberFormat="1" applyFont="1" applyFill="1" applyBorder="1" applyAlignment="1" applyProtection="1">
      <alignment horizontal="right" vertical="center"/>
      <protection locked="0"/>
    </xf>
    <xf numFmtId="167" fontId="7" fillId="2" borderId="26" xfId="4" applyNumberFormat="1" applyFont="1" applyFill="1" applyBorder="1" applyAlignment="1" applyProtection="1">
      <alignment horizontal="right" vertical="center"/>
      <protection locked="0"/>
    </xf>
    <xf numFmtId="170" fontId="7" fillId="2" borderId="9" xfId="4" applyNumberFormat="1" applyFont="1" applyFill="1" applyBorder="1" applyAlignment="1" applyProtection="1">
      <alignment horizontal="right" vertical="center"/>
      <protection locked="0"/>
    </xf>
    <xf numFmtId="170" fontId="7" fillId="2" borderId="8" xfId="4" applyNumberFormat="1" applyFont="1" applyFill="1" applyBorder="1" applyAlignment="1" applyProtection="1">
      <alignment horizontal="right" vertical="center"/>
      <protection locked="0"/>
    </xf>
    <xf numFmtId="170" fontId="7" fillId="2" borderId="26" xfId="4" applyNumberFormat="1" applyFont="1" applyFill="1" applyBorder="1" applyAlignment="1" applyProtection="1">
      <alignment horizontal="right" vertical="center"/>
      <protection locked="0"/>
    </xf>
    <xf numFmtId="0" fontId="8" fillId="0" borderId="0" xfId="2" applyFont="1" applyAlignment="1">
      <alignment wrapText="1"/>
    </xf>
    <xf numFmtId="0" fontId="4" fillId="0" borderId="3" xfId="0" applyFont="1" applyBorder="1" applyAlignment="1" applyProtection="1">
      <alignment vertical="top" wrapText="1"/>
      <protection hidden="1"/>
    </xf>
    <xf numFmtId="49" fontId="8" fillId="2" borderId="38" xfId="7" applyNumberFormat="1" applyFont="1" applyFill="1" applyBorder="1" applyAlignment="1" applyProtection="1">
      <alignment vertical="center"/>
      <protection locked="0"/>
    </xf>
    <xf numFmtId="0" fontId="0" fillId="2" borderId="39" xfId="0" applyFill="1" applyBorder="1" applyAlignment="1" applyProtection="1">
      <alignment vertical="center"/>
      <protection locked="0"/>
    </xf>
    <xf numFmtId="0" fontId="0" fillId="2" borderId="40" xfId="0" applyFill="1" applyBorder="1" applyAlignment="1" applyProtection="1">
      <alignment vertical="center"/>
      <protection locked="0"/>
    </xf>
    <xf numFmtId="0" fontId="8" fillId="0" borderId="0" xfId="0" applyFont="1" applyAlignment="1">
      <alignment wrapText="1"/>
    </xf>
    <xf numFmtId="0" fontId="4" fillId="0" borderId="0" xfId="0" applyFont="1" applyBorder="1" applyAlignment="1" applyProtection="1">
      <alignment vertical="top" wrapText="1"/>
      <protection hidden="1"/>
    </xf>
    <xf numFmtId="0" fontId="8" fillId="0" borderId="0" xfId="11" applyFont="1" applyBorder="1" applyAlignment="1" applyProtection="1">
      <alignment horizontal="left" vertical="center"/>
      <protection hidden="1"/>
    </xf>
    <xf numFmtId="0" fontId="0" fillId="0" borderId="0" xfId="0" applyAlignment="1"/>
    <xf numFmtId="0" fontId="21" fillId="0" borderId="0" xfId="9" applyFont="1" applyBorder="1" applyAlignment="1" applyProtection="1">
      <alignment horizontal="center" vertical="center"/>
      <protection hidden="1"/>
    </xf>
    <xf numFmtId="0" fontId="0" fillId="0" borderId="0" xfId="0" applyAlignment="1">
      <alignment horizontal="center" vertical="center"/>
    </xf>
    <xf numFmtId="0" fontId="12" fillId="0" borderId="0" xfId="9" applyFont="1" applyBorder="1" applyAlignment="1" applyProtection="1">
      <alignment horizontal="center" vertical="center"/>
      <protection hidden="1"/>
    </xf>
    <xf numFmtId="0" fontId="10" fillId="0" borderId="9" xfId="6" applyNumberFormat="1" applyFont="1" applyFill="1" applyBorder="1" applyAlignment="1" applyProtection="1">
      <alignment horizontal="left" vertical="center"/>
      <protection hidden="1"/>
    </xf>
    <xf numFmtId="0" fontId="0" fillId="0" borderId="26" xfId="0" applyBorder="1" applyAlignment="1">
      <alignment vertical="center"/>
    </xf>
    <xf numFmtId="0" fontId="9" fillId="0" borderId="0" xfId="11" applyFont="1" applyBorder="1" applyAlignment="1" applyProtection="1">
      <alignment horizontal="left" vertical="center"/>
      <protection hidden="1"/>
    </xf>
    <xf numFmtId="0" fontId="10" fillId="0" borderId="0" xfId="0" applyFont="1" applyAlignment="1"/>
    <xf numFmtId="0" fontId="21" fillId="0" borderId="0" xfId="12" applyFont="1" applyBorder="1" applyAlignment="1" applyProtection="1">
      <alignment horizontal="center" vertical="center"/>
      <protection hidden="1"/>
    </xf>
    <xf numFmtId="0" fontId="12" fillId="0" borderId="0" xfId="12" applyFont="1" applyBorder="1" applyAlignment="1" applyProtection="1">
      <alignment horizontal="center" vertical="center"/>
      <protection hidden="1"/>
    </xf>
    <xf numFmtId="49" fontId="8" fillId="0" borderId="0" xfId="6" applyNumberFormat="1" applyFont="1" applyFill="1" applyBorder="1" applyAlignment="1" applyProtection="1">
      <alignment horizontal="left" wrapText="1"/>
      <protection hidden="1"/>
    </xf>
    <xf numFmtId="0" fontId="0" fillId="0" borderId="0" xfId="0" applyAlignment="1">
      <alignment wrapText="1"/>
    </xf>
    <xf numFmtId="0" fontId="10" fillId="0" borderId="9" xfId="6" applyNumberFormat="1" applyFont="1" applyBorder="1" applyAlignment="1" applyProtection="1">
      <alignment horizontal="left" vertical="center"/>
      <protection hidden="1"/>
    </xf>
    <xf numFmtId="0" fontId="10" fillId="0" borderId="8" xfId="0" applyFont="1" applyBorder="1" applyAlignment="1">
      <alignment horizontal="left" vertical="center"/>
    </xf>
    <xf numFmtId="0" fontId="10" fillId="0" borderId="26" xfId="0" applyFont="1" applyBorder="1" applyAlignment="1">
      <alignment horizontal="left" vertical="center"/>
    </xf>
    <xf numFmtId="0" fontId="21" fillId="0" borderId="0" xfId="11" applyFont="1" applyBorder="1" applyAlignment="1" applyProtection="1">
      <alignment horizontal="center" vertical="center"/>
      <protection hidden="1"/>
    </xf>
    <xf numFmtId="0" fontId="12" fillId="0" borderId="0" xfId="11" applyFont="1" applyBorder="1" applyAlignment="1" applyProtection="1">
      <alignment horizontal="center" vertical="center"/>
      <protection hidden="1"/>
    </xf>
    <xf numFmtId="0" fontId="7" fillId="0" borderId="3" xfId="6" applyNumberFormat="1" applyFont="1" applyBorder="1" applyAlignment="1" applyProtection="1">
      <alignment horizontal="center"/>
      <protection hidden="1"/>
    </xf>
    <xf numFmtId="0" fontId="0" fillId="0" borderId="3" xfId="0" applyBorder="1" applyAlignment="1">
      <alignment horizontal="center"/>
    </xf>
    <xf numFmtId="0" fontId="9" fillId="0" borderId="0" xfId="0" applyFont="1" applyAlignment="1" applyProtection="1">
      <alignment horizontal="left"/>
      <protection hidden="1"/>
    </xf>
    <xf numFmtId="0" fontId="0" fillId="0" borderId="0" xfId="0" applyAlignment="1">
      <alignment horizontal="left"/>
    </xf>
    <xf numFmtId="0" fontId="12" fillId="0" borderId="0" xfId="6" applyFont="1" applyProtection="1">
      <protection hidden="1"/>
    </xf>
    <xf numFmtId="0" fontId="8" fillId="2" borderId="9" xfId="6"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8" xfId="0" applyBorder="1" applyAlignment="1" applyProtection="1">
      <protection locked="0"/>
    </xf>
    <xf numFmtId="0" fontId="0" fillId="0" borderId="26" xfId="0" applyBorder="1" applyAlignment="1" applyProtection="1">
      <protection locked="0"/>
    </xf>
    <xf numFmtId="0" fontId="8" fillId="2" borderId="9" xfId="6" applyNumberFormat="1" applyFont="1"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26" xfId="0" applyBorder="1" applyAlignment="1" applyProtection="1">
      <alignment vertical="center"/>
      <protection locked="0"/>
    </xf>
    <xf numFmtId="0" fontId="8" fillId="0" borderId="0" xfId="0" applyNumberFormat="1" applyFont="1" applyBorder="1" applyAlignment="1" applyProtection="1">
      <alignment vertical="top" wrapText="1"/>
      <protection hidden="1"/>
    </xf>
    <xf numFmtId="0" fontId="0" fillId="0" borderId="0" xfId="0" applyAlignment="1" applyProtection="1">
      <alignment vertical="top" wrapText="1"/>
      <protection hidden="1"/>
    </xf>
    <xf numFmtId="0" fontId="9" fillId="0" borderId="0" xfId="0" applyFont="1" applyAlignment="1" applyProtection="1">
      <alignment horizontal="center" vertical="top"/>
      <protection hidden="1"/>
    </xf>
    <xf numFmtId="0" fontId="0" fillId="0" borderId="20" xfId="0" applyBorder="1" applyAlignment="1">
      <alignment horizontal="center" vertical="top"/>
    </xf>
    <xf numFmtId="0" fontId="1" fillId="0" borderId="0" xfId="6" applyFont="1" applyProtection="1">
      <protection hidden="1"/>
    </xf>
    <xf numFmtId="49" fontId="1" fillId="2" borderId="41" xfId="0" applyNumberFormat="1" applyFont="1" applyFill="1" applyBorder="1" applyAlignment="1" applyProtection="1">
      <alignment horizontal="left" vertical="top" wrapText="1"/>
      <protection locked="0"/>
    </xf>
    <xf numFmtId="49" fontId="1" fillId="2" borderId="10" xfId="0" applyNumberFormat="1" applyFont="1" applyFill="1" applyBorder="1" applyAlignment="1" applyProtection="1">
      <alignment horizontal="left" vertical="top" wrapText="1"/>
      <protection locked="0"/>
    </xf>
    <xf numFmtId="49" fontId="1" fillId="2" borderId="28" xfId="0" applyNumberFormat="1" applyFont="1" applyFill="1" applyBorder="1" applyAlignment="1" applyProtection="1">
      <alignment horizontal="left" vertical="top" wrapText="1"/>
      <protection locked="0"/>
    </xf>
    <xf numFmtId="49" fontId="1" fillId="2" borderId="21" xfId="0" applyNumberFormat="1" applyFont="1" applyFill="1" applyBorder="1" applyAlignment="1" applyProtection="1">
      <alignment horizontal="left" vertical="top" wrapText="1"/>
      <protection locked="0"/>
    </xf>
    <xf numFmtId="49" fontId="1" fillId="2" borderId="0" xfId="0" applyNumberFormat="1" applyFont="1" applyFill="1" applyBorder="1" applyAlignment="1" applyProtection="1">
      <alignment horizontal="left" vertical="top" wrapText="1"/>
      <protection locked="0"/>
    </xf>
    <xf numFmtId="49" fontId="1" fillId="2" borderId="27" xfId="0" applyNumberFormat="1" applyFont="1" applyFill="1" applyBorder="1" applyAlignment="1" applyProtection="1">
      <alignment horizontal="left" vertical="top" wrapText="1"/>
      <protection locked="0"/>
    </xf>
    <xf numFmtId="49" fontId="1" fillId="2" borderId="22" xfId="0" applyNumberFormat="1" applyFont="1" applyFill="1" applyBorder="1" applyAlignment="1" applyProtection="1">
      <alignment horizontal="left" vertical="top" wrapText="1"/>
      <protection locked="0"/>
    </xf>
    <xf numFmtId="49" fontId="1" fillId="2" borderId="3" xfId="0" applyNumberFormat="1" applyFont="1" applyFill="1" applyBorder="1" applyAlignment="1" applyProtection="1">
      <alignment horizontal="left" vertical="top" wrapText="1"/>
      <protection locked="0"/>
    </xf>
    <xf numFmtId="49" fontId="1" fillId="2" borderId="42" xfId="0" applyNumberFormat="1" applyFont="1" applyFill="1" applyBorder="1" applyAlignment="1" applyProtection="1">
      <alignment horizontal="left" vertical="top" wrapText="1"/>
      <protection locked="0"/>
    </xf>
    <xf numFmtId="0" fontId="8" fillId="0" borderId="0" xfId="0" applyFont="1" applyAlignment="1" applyProtection="1">
      <alignment horizontal="left" vertical="center"/>
      <protection hidden="1"/>
    </xf>
    <xf numFmtId="0" fontId="0" fillId="0" borderId="27" xfId="0" applyBorder="1" applyAlignment="1"/>
    <xf numFmtId="0" fontId="0" fillId="0" borderId="20" xfId="0" applyBorder="1" applyAlignment="1">
      <alignment vertical="center"/>
    </xf>
    <xf numFmtId="0" fontId="9" fillId="0" borderId="0" xfId="0" applyFont="1" applyAlignment="1" applyProtection="1">
      <alignment horizontal="left" vertical="top"/>
      <protection hidden="1"/>
    </xf>
    <xf numFmtId="0" fontId="0" fillId="0" borderId="0" xfId="0" applyAlignment="1">
      <alignment vertical="top"/>
    </xf>
    <xf numFmtId="0" fontId="0" fillId="0" borderId="20" xfId="0" applyBorder="1" applyAlignment="1">
      <alignment vertical="top"/>
    </xf>
    <xf numFmtId="0" fontId="1" fillId="6" borderId="4" xfId="8" applyFont="1" applyFill="1" applyBorder="1" applyAlignment="1" applyProtection="1">
      <alignment horizontal="left" vertical="top" wrapText="1"/>
      <protection locked="0" hidden="1"/>
    </xf>
    <xf numFmtId="0" fontId="7" fillId="6" borderId="5" xfId="8" applyFont="1" applyFill="1" applyBorder="1" applyAlignment="1" applyProtection="1">
      <alignment horizontal="left" vertical="top" wrapText="1"/>
      <protection locked="0" hidden="1"/>
    </xf>
    <xf numFmtId="0" fontId="7" fillId="6" borderId="6" xfId="8" applyFont="1" applyFill="1" applyBorder="1" applyAlignment="1" applyProtection="1">
      <alignment horizontal="left" vertical="top" wrapText="1"/>
      <protection locked="0" hidden="1"/>
    </xf>
    <xf numFmtId="0" fontId="8" fillId="0" borderId="0" xfId="7" applyNumberFormat="1" applyFont="1" applyAlignment="1" applyProtection="1">
      <alignment vertical="center" wrapText="1"/>
      <protection hidden="1"/>
    </xf>
    <xf numFmtId="49" fontId="28" fillId="0" borderId="0" xfId="7" applyNumberFormat="1" applyFont="1" applyAlignment="1" applyProtection="1">
      <alignment vertical="top" wrapText="1"/>
      <protection hidden="1"/>
    </xf>
    <xf numFmtId="0" fontId="8" fillId="0" borderId="0" xfId="0" applyFont="1" applyAlignment="1">
      <alignment vertical="top"/>
    </xf>
    <xf numFmtId="49" fontId="8" fillId="0" borderId="0" xfId="7" applyNumberFormat="1" applyFont="1" applyAlignment="1" applyProtection="1">
      <alignment vertical="center" wrapText="1"/>
      <protection hidden="1"/>
    </xf>
    <xf numFmtId="0" fontId="8" fillId="0" borderId="0" xfId="0" applyFont="1" applyAlignment="1">
      <alignment vertical="center" wrapText="1"/>
    </xf>
    <xf numFmtId="49" fontId="28" fillId="0" borderId="0" xfId="7" applyNumberFormat="1" applyFont="1" applyAlignment="1" applyProtection="1">
      <alignment vertical="center" wrapText="1"/>
      <protection hidden="1"/>
    </xf>
    <xf numFmtId="0" fontId="8" fillId="0" borderId="0" xfId="0" applyFont="1" applyAlignment="1"/>
    <xf numFmtId="49" fontId="8" fillId="0" borderId="0" xfId="7" applyNumberFormat="1" applyFont="1" applyAlignment="1" applyProtection="1">
      <alignment vertical="top" wrapText="1"/>
      <protection hidden="1"/>
    </xf>
    <xf numFmtId="49" fontId="9" fillId="0" borderId="0" xfId="7" applyNumberFormat="1" applyFont="1" applyAlignment="1" applyProtection="1">
      <alignment vertical="center"/>
      <protection hidden="1"/>
    </xf>
    <xf numFmtId="49" fontId="8" fillId="0" borderId="0" xfId="7" applyNumberFormat="1" applyFont="1" applyAlignment="1" applyProtection="1">
      <alignment vertical="center"/>
      <protection hidden="1"/>
    </xf>
    <xf numFmtId="0" fontId="8" fillId="0" borderId="0" xfId="3" applyFont="1" applyAlignment="1" applyProtection="1">
      <alignment vertical="top" wrapText="1"/>
      <protection hidden="1"/>
    </xf>
    <xf numFmtId="49" fontId="9" fillId="0" borderId="0" xfId="7" applyNumberFormat="1" applyFont="1" applyAlignment="1" applyProtection="1">
      <alignment vertical="top" wrapText="1"/>
      <protection hidden="1"/>
    </xf>
    <xf numFmtId="49" fontId="8" fillId="0" borderId="0" xfId="3" applyNumberFormat="1" applyFont="1" applyAlignment="1" applyProtection="1">
      <alignment horizontal="left" vertical="center"/>
      <protection hidden="1"/>
    </xf>
    <xf numFmtId="49" fontId="9" fillId="0" borderId="0" xfId="7" applyNumberFormat="1" applyFont="1" applyAlignment="1" applyProtection="1">
      <alignment vertical="center" wrapText="1"/>
      <protection hidden="1"/>
    </xf>
    <xf numFmtId="0" fontId="12" fillId="0" borderId="0" xfId="0" applyFont="1" applyAlignment="1">
      <alignment vertical="center" wrapText="1"/>
    </xf>
    <xf numFmtId="0" fontId="37" fillId="0" borderId="0" xfId="0" applyFont="1" applyBorder="1" applyAlignment="1" applyProtection="1">
      <alignment vertical="top" wrapText="1"/>
      <protection hidden="1"/>
    </xf>
    <xf numFmtId="0" fontId="3" fillId="0" borderId="0" xfId="0" applyFont="1" applyAlignment="1">
      <alignment vertical="top" wrapText="1"/>
    </xf>
    <xf numFmtId="49" fontId="7" fillId="2" borderId="0" xfId="4" applyNumberFormat="1" applyFont="1" applyFill="1" applyBorder="1" applyAlignment="1" applyProtection="1">
      <alignment horizontal="left" vertical="center"/>
      <protection locked="0"/>
    </xf>
  </cellXfs>
  <cellStyles count="13">
    <cellStyle name="Prozent" xfId="1" builtinId="5"/>
    <cellStyle name="Standard" xfId="0" builtinId="0"/>
    <cellStyle name="Standard 2" xfId="2" xr:uid="{00000000-0005-0000-0000-000002000000}"/>
    <cellStyle name="Standard_AZA 7" xfId="3" xr:uid="{00000000-0005-0000-0000-000003000000}"/>
    <cellStyle name="Standard_AZA1_1" xfId="4" xr:uid="{00000000-0005-0000-0000-000004000000}"/>
    <cellStyle name="Standard_AZA2" xfId="5" xr:uid="{00000000-0005-0000-0000-000005000000}"/>
    <cellStyle name="Standard_AZA4_1" xfId="6" xr:uid="{00000000-0005-0000-0000-000006000000}"/>
    <cellStyle name="Standard_AZA6" xfId="7" xr:uid="{00000000-0005-0000-0000-000007000000}"/>
    <cellStyle name="Standard_AZK 5" xfId="8" xr:uid="{00000000-0005-0000-0000-000008000000}"/>
    <cellStyle name="Standard_Fremdleistung" xfId="9" xr:uid="{00000000-0005-0000-0000-000009000000}"/>
    <cellStyle name="Standard_Investitionen" xfId="10" xr:uid="{00000000-0005-0000-0000-00000A000000}"/>
    <cellStyle name="Standard_Material" xfId="11" xr:uid="{00000000-0005-0000-0000-00000B000000}"/>
    <cellStyle name="Standard_Personal" xfId="12" xr:uid="{00000000-0005-0000-0000-00000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wmf"/></Relationships>
</file>

<file path=xl/drawings/_rels/drawing16.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21286</xdr:colOff>
      <xdr:row>40</xdr:row>
      <xdr:rowOff>44757</xdr:rowOff>
    </xdr:from>
    <xdr:to>
      <xdr:col>0</xdr:col>
      <xdr:colOff>181306</xdr:colOff>
      <xdr:row>47</xdr:row>
      <xdr:rowOff>10539</xdr:rowOff>
    </xdr:to>
    <xdr:sp macro="" textlink="">
      <xdr:nvSpPr>
        <xdr:cNvPr id="21506" name="Text 5">
          <a:extLst>
            <a:ext uri="{FF2B5EF4-FFF2-40B4-BE49-F238E27FC236}">
              <a16:creationId xmlns:a16="http://schemas.microsoft.com/office/drawing/2014/main" id="{00000000-0008-0000-0000-000002540000}"/>
            </a:ext>
          </a:extLst>
        </xdr:cNvPr>
        <xdr:cNvSpPr txBox="1">
          <a:spLocks noChangeArrowheads="1"/>
        </xdr:cNvSpPr>
      </xdr:nvSpPr>
      <xdr:spPr bwMode="auto">
        <a:xfrm>
          <a:off x="21286" y="8712507"/>
          <a:ext cx="160020" cy="1556457"/>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1 von 16    01/26</a:t>
          </a:r>
        </a:p>
      </xdr:txBody>
    </xdr:sp>
    <xdr:clientData/>
  </xdr:twoCellAnchor>
  <xdr:twoCellAnchor>
    <xdr:from>
      <xdr:col>1</xdr:col>
      <xdr:colOff>198</xdr:colOff>
      <xdr:row>2</xdr:row>
      <xdr:rowOff>19054</xdr:rowOff>
    </xdr:from>
    <xdr:to>
      <xdr:col>18</xdr:col>
      <xdr:colOff>74832</xdr:colOff>
      <xdr:row>4</xdr:row>
      <xdr:rowOff>76204</xdr:rowOff>
    </xdr:to>
    <xdr:sp macro="" textlink="">
      <xdr:nvSpPr>
        <xdr:cNvPr id="21510" name="Text 6">
          <a:extLst>
            <a:ext uri="{FF2B5EF4-FFF2-40B4-BE49-F238E27FC236}">
              <a16:creationId xmlns:a16="http://schemas.microsoft.com/office/drawing/2014/main" id="{00000000-0008-0000-0000-000006540000}"/>
            </a:ext>
          </a:extLst>
        </xdr:cNvPr>
        <xdr:cNvSpPr txBox="1">
          <a:spLocks noChangeArrowheads="1"/>
        </xdr:cNvSpPr>
      </xdr:nvSpPr>
      <xdr:spPr bwMode="auto">
        <a:xfrm>
          <a:off x="400248" y="685804"/>
          <a:ext cx="3114675" cy="457200"/>
        </a:xfrm>
        <a:prstGeom prst="rect">
          <a:avLst/>
        </a:prstGeom>
        <a:noFill/>
        <a:ln w="0">
          <a:noFill/>
          <a:miter lim="800000"/>
          <a:headEnd/>
          <a:tailEnd/>
        </a:ln>
      </xdr:spPr>
      <xdr:txBody>
        <a:bodyPr vertOverflow="clip" wrap="square" lIns="27432" tIns="22860" rIns="0" bIns="0" anchor="t" upright="1"/>
        <a:lstStyle/>
        <a:p>
          <a:pPr algn="l" rtl="0">
            <a:defRPr sz="1000"/>
          </a:pPr>
          <a:r>
            <a:rPr lang="de-DE" sz="700" b="1" i="0" u="sng" strike="noStrike" baseline="0">
              <a:solidFill>
                <a:srgbClr val="FF0000"/>
              </a:solidFill>
              <a:latin typeface="Arial"/>
              <a:cs typeface="Arial"/>
            </a:rPr>
            <a:t>Hinweis zum Ausfüllen des Formulars am PC:</a:t>
          </a:r>
          <a:endParaRPr lang="de-DE" sz="700" b="1" i="0" u="none" strike="noStrike" baseline="0">
            <a:solidFill>
              <a:srgbClr val="FF0000"/>
            </a:solidFill>
            <a:latin typeface="Arial"/>
            <a:cs typeface="Arial"/>
          </a:endParaRPr>
        </a:p>
        <a:p>
          <a:pPr algn="l" rtl="0">
            <a:defRPr sz="1000"/>
          </a:pPr>
          <a:r>
            <a:rPr lang="de-DE" sz="700" b="0" i="0" u="none" strike="noStrike" baseline="0">
              <a:solidFill>
                <a:srgbClr val="FF0000"/>
              </a:solidFill>
              <a:latin typeface="Arial"/>
              <a:cs typeface="Arial"/>
            </a:rPr>
            <a:t>- Graue Felder sind Eingabefelder für den Antragsteller.</a:t>
          </a:r>
        </a:p>
        <a:p>
          <a:pPr algn="l" rtl="0">
            <a:defRPr sz="1000"/>
          </a:pPr>
          <a:r>
            <a:rPr lang="de-DE" sz="700" b="0" i="0" u="none" strike="noStrike" baseline="0">
              <a:solidFill>
                <a:srgbClr val="FF0000"/>
              </a:solidFill>
              <a:latin typeface="Arial"/>
              <a:cs typeface="Arial"/>
            </a:rPr>
            <a:t>- Gelbe Felder werden automatisch berechnet.</a:t>
          </a:r>
        </a:p>
        <a:p>
          <a:pPr algn="l" rtl="0">
            <a:defRPr sz="1000"/>
          </a:pPr>
          <a:r>
            <a:rPr lang="de-DE" sz="700" b="0" i="0" u="none" strike="noStrike" baseline="0">
              <a:solidFill>
                <a:srgbClr val="FF0000"/>
              </a:solidFill>
              <a:latin typeface="Arial"/>
              <a:cs typeface="Arial"/>
            </a:rPr>
            <a:t>- Grüne Felder sind Felder der Bewilligungsstelle.</a:t>
          </a:r>
        </a:p>
      </xdr:txBody>
    </xdr:sp>
    <xdr:clientData fPrintsWithSheet="0"/>
  </xdr:twoCellAnchor>
  <xdr:twoCellAnchor editAs="oneCell">
    <xdr:from>
      <xdr:col>1</xdr:col>
      <xdr:colOff>0</xdr:colOff>
      <xdr:row>0</xdr:row>
      <xdr:rowOff>47708</xdr:rowOff>
    </xdr:from>
    <xdr:to>
      <xdr:col>8</xdr:col>
      <xdr:colOff>146105</xdr:colOff>
      <xdr:row>0</xdr:row>
      <xdr:rowOff>445273</xdr:rowOff>
    </xdr:to>
    <xdr:pic>
      <xdr:nvPicPr>
        <xdr:cNvPr id="21976" name="Grafik 4" descr="EFRE_EU_quer_sw.jpg">
          <a:extLst>
            <a:ext uri="{FF2B5EF4-FFF2-40B4-BE49-F238E27FC236}">
              <a16:creationId xmlns:a16="http://schemas.microsoft.com/office/drawing/2014/main" id="{00000000-0008-0000-0000-0000D85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517" y="47708"/>
          <a:ext cx="1558455" cy="39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15</xdr:row>
          <xdr:rowOff>142875</xdr:rowOff>
        </xdr:from>
        <xdr:to>
          <xdr:col>2</xdr:col>
          <xdr:colOff>66675</xdr:colOff>
          <xdr:row>17</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000-000014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152400</xdr:rowOff>
        </xdr:from>
        <xdr:to>
          <xdr:col>2</xdr:col>
          <xdr:colOff>66675</xdr:colOff>
          <xdr:row>16</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000-000015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14</xdr:row>
          <xdr:rowOff>152400</xdr:rowOff>
        </xdr:from>
        <xdr:to>
          <xdr:col>10</xdr:col>
          <xdr:colOff>76200</xdr:colOff>
          <xdr:row>16</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000-000016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xdr:row>
          <xdr:rowOff>152400</xdr:rowOff>
        </xdr:from>
        <xdr:to>
          <xdr:col>21</xdr:col>
          <xdr:colOff>76200</xdr:colOff>
          <xdr:row>16</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000-000017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xdr:row>
          <xdr:rowOff>152400</xdr:rowOff>
        </xdr:from>
        <xdr:to>
          <xdr:col>21</xdr:col>
          <xdr:colOff>76200</xdr:colOff>
          <xdr:row>17</xdr:row>
          <xdr:rowOff>47625</xdr:rowOff>
        </xdr:to>
        <xdr:sp macro="" textlink="">
          <xdr:nvSpPr>
            <xdr:cNvPr id="21840" name="Check Box 336" hidden="1">
              <a:extLst>
                <a:ext uri="{63B3BB69-23CF-44E3-9099-C40C66FF867C}">
                  <a14:compatExt spid="_x0000_s21840"/>
                </a:ext>
                <a:ext uri="{FF2B5EF4-FFF2-40B4-BE49-F238E27FC236}">
                  <a16:creationId xmlns:a16="http://schemas.microsoft.com/office/drawing/2014/main" id="{00000000-0008-0000-0000-0000505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29</xdr:col>
      <xdr:colOff>63610</xdr:colOff>
      <xdr:row>0</xdr:row>
      <xdr:rowOff>46358</xdr:rowOff>
    </xdr:from>
    <xdr:to>
      <xdr:col>33</xdr:col>
      <xdr:colOff>150826</xdr:colOff>
      <xdr:row>0</xdr:row>
      <xdr:rowOff>499657</xdr:rowOff>
    </xdr:to>
    <xdr:pic>
      <xdr:nvPicPr>
        <xdr:cNvPr id="21977" name="Grafik 1">
          <a:extLst>
            <a:ext uri="{FF2B5EF4-FFF2-40B4-BE49-F238E27FC236}">
              <a16:creationId xmlns:a16="http://schemas.microsoft.com/office/drawing/2014/main" id="{00000000-0008-0000-0000-0000D95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42976" y="46358"/>
          <a:ext cx="850115" cy="453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150813</xdr:colOff>
      <xdr:row>0</xdr:row>
      <xdr:rowOff>0</xdr:rowOff>
    </xdr:to>
    <xdr:sp macro="" textlink="">
      <xdr:nvSpPr>
        <xdr:cNvPr id="5124" name="Text 4">
          <a:extLst>
            <a:ext uri="{FF2B5EF4-FFF2-40B4-BE49-F238E27FC236}">
              <a16:creationId xmlns:a16="http://schemas.microsoft.com/office/drawing/2014/main" id="{00000000-0008-0000-0900-00000414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8 von 15   11/</a:t>
          </a:r>
          <a:r>
            <a:rPr lang="de-DE" sz="650" b="0" i="0" u="none" strike="noStrike" baseline="0">
              <a:solidFill>
                <a:srgbClr val="000000"/>
              </a:solidFill>
              <a:latin typeface="Univers BQ"/>
            </a:rPr>
            <a:t>10</a:t>
          </a:r>
        </a:p>
      </xdr:txBody>
    </xdr:sp>
    <xdr:clientData/>
  </xdr:twoCellAnchor>
  <xdr:twoCellAnchor editAs="absolute">
    <xdr:from>
      <xdr:col>0</xdr:col>
      <xdr:colOff>150826</xdr:colOff>
      <xdr:row>65</xdr:row>
      <xdr:rowOff>127000</xdr:rowOff>
    </xdr:from>
    <xdr:to>
      <xdr:col>0</xdr:col>
      <xdr:colOff>278889</xdr:colOff>
      <xdr:row>75</xdr:row>
      <xdr:rowOff>99695</xdr:rowOff>
    </xdr:to>
    <xdr:sp macro="" textlink="">
      <xdr:nvSpPr>
        <xdr:cNvPr id="5125" name="Text 5">
          <a:extLst>
            <a:ext uri="{FF2B5EF4-FFF2-40B4-BE49-F238E27FC236}">
              <a16:creationId xmlns:a16="http://schemas.microsoft.com/office/drawing/2014/main" id="{00000000-0008-0000-0900-000005140000}"/>
            </a:ext>
          </a:extLst>
        </xdr:cNvPr>
        <xdr:cNvSpPr txBox="1">
          <a:spLocks noChangeArrowheads="1"/>
        </xdr:cNvSpPr>
      </xdr:nvSpPr>
      <xdr:spPr bwMode="auto">
        <a:xfrm>
          <a:off x="142875" y="8191500"/>
          <a:ext cx="122167" cy="1560195"/>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63151 Seite 10  von 16   01/26</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17476</xdr:colOff>
      <xdr:row>38</xdr:row>
      <xdr:rowOff>72390</xdr:rowOff>
    </xdr:from>
    <xdr:to>
      <xdr:col>0</xdr:col>
      <xdr:colOff>145539</xdr:colOff>
      <xdr:row>48</xdr:row>
      <xdr:rowOff>41987</xdr:rowOff>
    </xdr:to>
    <xdr:sp macro="" textlink="">
      <xdr:nvSpPr>
        <xdr:cNvPr id="33793" name="Text 18">
          <a:extLst>
            <a:ext uri="{FF2B5EF4-FFF2-40B4-BE49-F238E27FC236}">
              <a16:creationId xmlns:a16="http://schemas.microsoft.com/office/drawing/2014/main" id="{00000000-0008-0000-0A00-000001840000}"/>
            </a:ext>
          </a:extLst>
        </xdr:cNvPr>
        <xdr:cNvSpPr txBox="1">
          <a:spLocks noChangeArrowheads="1"/>
        </xdr:cNvSpPr>
      </xdr:nvSpPr>
      <xdr:spPr bwMode="auto">
        <a:xfrm>
          <a:off x="17476" y="8597265"/>
          <a:ext cx="128063" cy="1588847"/>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63151 Seite 11 von 16    01/26</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150813</xdr:colOff>
      <xdr:row>0</xdr:row>
      <xdr:rowOff>0</xdr:rowOff>
    </xdr:to>
    <xdr:sp macro="" textlink="">
      <xdr:nvSpPr>
        <xdr:cNvPr id="29697" name="Text 4">
          <a:extLst>
            <a:ext uri="{FF2B5EF4-FFF2-40B4-BE49-F238E27FC236}">
              <a16:creationId xmlns:a16="http://schemas.microsoft.com/office/drawing/2014/main" id="{00000000-0008-0000-0B00-00000174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11 von 15   11/10</a:t>
          </a:r>
        </a:p>
      </xdr:txBody>
    </xdr:sp>
    <xdr:clientData/>
  </xdr:twoCellAnchor>
  <xdr:twoCellAnchor editAs="absolute">
    <xdr:from>
      <xdr:col>0</xdr:col>
      <xdr:colOff>112726</xdr:colOff>
      <xdr:row>14</xdr:row>
      <xdr:rowOff>99695</xdr:rowOff>
    </xdr:from>
    <xdr:to>
      <xdr:col>0</xdr:col>
      <xdr:colOff>324992</xdr:colOff>
      <xdr:row>24</xdr:row>
      <xdr:rowOff>42588</xdr:rowOff>
    </xdr:to>
    <xdr:sp macro="" textlink="">
      <xdr:nvSpPr>
        <xdr:cNvPr id="29698" name="Text 5">
          <a:extLst>
            <a:ext uri="{FF2B5EF4-FFF2-40B4-BE49-F238E27FC236}">
              <a16:creationId xmlns:a16="http://schemas.microsoft.com/office/drawing/2014/main" id="{00000000-0008-0000-0B00-000002740000}"/>
            </a:ext>
          </a:extLst>
        </xdr:cNvPr>
        <xdr:cNvSpPr txBox="1">
          <a:spLocks noChangeArrowheads="1"/>
        </xdr:cNvSpPr>
      </xdr:nvSpPr>
      <xdr:spPr bwMode="auto">
        <a:xfrm>
          <a:off x="104775" y="8132445"/>
          <a:ext cx="198276" cy="206375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12 von 16   01/26</a:t>
          </a:r>
        </a:p>
      </xdr:txBody>
    </xdr:sp>
    <xdr:clientData/>
  </xdr:twoCellAnchor>
  <xdr:twoCellAnchor>
    <xdr:from>
      <xdr:col>1</xdr:col>
      <xdr:colOff>0</xdr:colOff>
      <xdr:row>0</xdr:row>
      <xdr:rowOff>0</xdr:rowOff>
    </xdr:from>
    <xdr:to>
      <xdr:col>2</xdr:col>
      <xdr:colOff>0</xdr:colOff>
      <xdr:row>0</xdr:row>
      <xdr:rowOff>0</xdr:rowOff>
    </xdr:to>
    <xdr:sp macro="" textlink="">
      <xdr:nvSpPr>
        <xdr:cNvPr id="30453" name="Text 6">
          <a:extLst>
            <a:ext uri="{FF2B5EF4-FFF2-40B4-BE49-F238E27FC236}">
              <a16:creationId xmlns:a16="http://schemas.microsoft.com/office/drawing/2014/main" id="{00000000-0008-0000-0B00-0000F5760000}"/>
            </a:ext>
          </a:extLst>
        </xdr:cNvPr>
        <xdr:cNvSpPr txBox="1">
          <a:spLocks noChangeArrowheads="1"/>
        </xdr:cNvSpPr>
      </xdr:nvSpPr>
      <xdr:spPr bwMode="auto">
        <a:xfrm>
          <a:off x="405517" y="0"/>
          <a:ext cx="6058893" cy="0"/>
        </a:xfrm>
        <a:prstGeom prst="rect">
          <a:avLst/>
        </a:prstGeom>
        <a:solidFill>
          <a:srgbClr val="E3E3E3"/>
        </a:solidFill>
        <a:ln w="1">
          <a:solidFill>
            <a:srgbClr val="000000"/>
          </a:solidFill>
          <a:miter lim="800000"/>
          <a:headEnd/>
          <a:tailEnd/>
        </a:ln>
      </xdr:spPr>
    </xdr:sp>
    <xdr:clientData/>
  </xdr:twoCellAnchor>
  <xdr:twoCellAnchor>
    <xdr:from>
      <xdr:col>1</xdr:col>
      <xdr:colOff>0</xdr:colOff>
      <xdr:row>0</xdr:row>
      <xdr:rowOff>0</xdr:rowOff>
    </xdr:from>
    <xdr:to>
      <xdr:col>2</xdr:col>
      <xdr:colOff>0</xdr:colOff>
      <xdr:row>0</xdr:row>
      <xdr:rowOff>0</xdr:rowOff>
    </xdr:to>
    <xdr:sp macro="" textlink="">
      <xdr:nvSpPr>
        <xdr:cNvPr id="30454" name="Text 7">
          <a:extLst>
            <a:ext uri="{FF2B5EF4-FFF2-40B4-BE49-F238E27FC236}">
              <a16:creationId xmlns:a16="http://schemas.microsoft.com/office/drawing/2014/main" id="{00000000-0008-0000-0B00-0000F6760000}"/>
            </a:ext>
          </a:extLst>
        </xdr:cNvPr>
        <xdr:cNvSpPr txBox="1">
          <a:spLocks noChangeArrowheads="1"/>
        </xdr:cNvSpPr>
      </xdr:nvSpPr>
      <xdr:spPr bwMode="auto">
        <a:xfrm>
          <a:off x="405517" y="0"/>
          <a:ext cx="6058893" cy="0"/>
        </a:xfrm>
        <a:prstGeom prst="rect">
          <a:avLst/>
        </a:prstGeom>
        <a:solidFill>
          <a:srgbClr val="E3E3E3"/>
        </a:solidFill>
        <a:ln w="1">
          <a:solidFill>
            <a:srgbClr val="000000"/>
          </a:solidFill>
          <a:miter lim="800000"/>
          <a:headEnd/>
          <a:tailEnd/>
        </a:ln>
      </xdr:spPr>
    </xdr:sp>
    <xdr:clientData/>
  </xdr:twoCellAnchor>
  <xdr:twoCellAnchor>
    <xdr:from>
      <xdr:col>1</xdr:col>
      <xdr:colOff>0</xdr:colOff>
      <xdr:row>0</xdr:row>
      <xdr:rowOff>0</xdr:rowOff>
    </xdr:from>
    <xdr:to>
      <xdr:col>2</xdr:col>
      <xdr:colOff>0</xdr:colOff>
      <xdr:row>0</xdr:row>
      <xdr:rowOff>0</xdr:rowOff>
    </xdr:to>
    <xdr:sp macro="" textlink="">
      <xdr:nvSpPr>
        <xdr:cNvPr id="30455" name="Text 8">
          <a:extLst>
            <a:ext uri="{FF2B5EF4-FFF2-40B4-BE49-F238E27FC236}">
              <a16:creationId xmlns:a16="http://schemas.microsoft.com/office/drawing/2014/main" id="{00000000-0008-0000-0B00-0000F7760000}"/>
            </a:ext>
          </a:extLst>
        </xdr:cNvPr>
        <xdr:cNvSpPr txBox="1">
          <a:spLocks noChangeArrowheads="1"/>
        </xdr:cNvSpPr>
      </xdr:nvSpPr>
      <xdr:spPr bwMode="auto">
        <a:xfrm>
          <a:off x="405517" y="0"/>
          <a:ext cx="6058893" cy="0"/>
        </a:xfrm>
        <a:prstGeom prst="rect">
          <a:avLst/>
        </a:prstGeom>
        <a:solidFill>
          <a:srgbClr val="E3E3E3"/>
        </a:solidFill>
        <a:ln w="1">
          <a:solidFill>
            <a:srgbClr val="0000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6046</xdr:colOff>
      <xdr:row>39</xdr:row>
      <xdr:rowOff>167640</xdr:rowOff>
    </xdr:from>
    <xdr:to>
      <xdr:col>0</xdr:col>
      <xdr:colOff>156441</xdr:colOff>
      <xdr:row>44</xdr:row>
      <xdr:rowOff>5715</xdr:rowOff>
    </xdr:to>
    <xdr:sp macro="" textlink="">
      <xdr:nvSpPr>
        <xdr:cNvPr id="30721" name="Text 92">
          <a:extLst>
            <a:ext uri="{FF2B5EF4-FFF2-40B4-BE49-F238E27FC236}">
              <a16:creationId xmlns:a16="http://schemas.microsoft.com/office/drawing/2014/main" id="{00000000-0008-0000-0C00-000001780000}"/>
            </a:ext>
          </a:extLst>
        </xdr:cNvPr>
        <xdr:cNvSpPr txBox="1">
          <a:spLocks noChangeArrowheads="1"/>
        </xdr:cNvSpPr>
      </xdr:nvSpPr>
      <xdr:spPr bwMode="auto">
        <a:xfrm>
          <a:off x="6046" y="8206740"/>
          <a:ext cx="150395" cy="190500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13 von 16   01/26</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14</xdr:col>
          <xdr:colOff>47625</xdr:colOff>
          <xdr:row>5</xdr:row>
          <xdr:rowOff>19050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C00-00000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14</xdr:col>
          <xdr:colOff>47625</xdr:colOff>
          <xdr:row>10</xdr:row>
          <xdr:rowOff>19050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C00-000004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14</xdr:col>
          <xdr:colOff>47625</xdr:colOff>
          <xdr:row>13</xdr:row>
          <xdr:rowOff>247650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C00-000008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0</xdr:rowOff>
        </xdr:from>
        <xdr:to>
          <xdr:col>14</xdr:col>
          <xdr:colOff>47625</xdr:colOff>
          <xdr:row>17</xdr:row>
          <xdr:rowOff>247650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C00-000009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0</xdr:rowOff>
        </xdr:from>
        <xdr:to>
          <xdr:col>14</xdr:col>
          <xdr:colOff>47625</xdr:colOff>
          <xdr:row>19</xdr:row>
          <xdr:rowOff>38100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C00-00000A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0</xdr:rowOff>
        </xdr:from>
        <xdr:to>
          <xdr:col>14</xdr:col>
          <xdr:colOff>47625</xdr:colOff>
          <xdr:row>25</xdr:row>
          <xdr:rowOff>19050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C00-00000C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14</xdr:col>
          <xdr:colOff>47625</xdr:colOff>
          <xdr:row>28</xdr:row>
          <xdr:rowOff>19050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C00-00000D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14</xdr:col>
          <xdr:colOff>47625</xdr:colOff>
          <xdr:row>29</xdr:row>
          <xdr:rowOff>19050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C00-00000F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14</xdr:col>
          <xdr:colOff>47625</xdr:colOff>
          <xdr:row>30</xdr:row>
          <xdr:rowOff>19050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C00-000010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47625</xdr:colOff>
          <xdr:row>31</xdr:row>
          <xdr:rowOff>19050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C00-00001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47625</xdr:colOff>
          <xdr:row>31</xdr:row>
          <xdr:rowOff>19050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C00-00001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47625</xdr:colOff>
          <xdr:row>31</xdr:row>
          <xdr:rowOff>19050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C00-00001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47625</xdr:colOff>
          <xdr:row>31</xdr:row>
          <xdr:rowOff>19050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C00-000014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0</xdr:rowOff>
        </xdr:from>
        <xdr:to>
          <xdr:col>14</xdr:col>
          <xdr:colOff>47625</xdr:colOff>
          <xdr:row>33</xdr:row>
          <xdr:rowOff>19050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C00-000015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76200</xdr:rowOff>
        </xdr:from>
        <xdr:to>
          <xdr:col>14</xdr:col>
          <xdr:colOff>47625</xdr:colOff>
          <xdr:row>22</xdr:row>
          <xdr:rowOff>323850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C00-000016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14</xdr:col>
          <xdr:colOff>47625</xdr:colOff>
          <xdr:row>35</xdr:row>
          <xdr:rowOff>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C00-000017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0</xdr:rowOff>
        </xdr:from>
        <xdr:to>
          <xdr:col>14</xdr:col>
          <xdr:colOff>47625</xdr:colOff>
          <xdr:row>33</xdr:row>
          <xdr:rowOff>19050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C00-000018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0</xdr:rowOff>
        </xdr:from>
        <xdr:to>
          <xdr:col>14</xdr:col>
          <xdr:colOff>47625</xdr:colOff>
          <xdr:row>36</xdr:row>
          <xdr:rowOff>514350</xdr:rowOff>
        </xdr:to>
        <xdr:sp macro="" textlink="">
          <xdr:nvSpPr>
            <xdr:cNvPr id="30856" name="Check Box 136" hidden="1">
              <a:extLst>
                <a:ext uri="{63B3BB69-23CF-44E3-9099-C40C66FF867C}">
                  <a14:compatExt spid="_x0000_s30856"/>
                </a:ext>
                <a:ext uri="{FF2B5EF4-FFF2-40B4-BE49-F238E27FC236}">
                  <a16:creationId xmlns:a16="http://schemas.microsoft.com/office/drawing/2014/main" id="{00000000-0008-0000-0C00-000088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14</xdr:col>
          <xdr:colOff>47625</xdr:colOff>
          <xdr:row>35</xdr:row>
          <xdr:rowOff>533400</xdr:rowOff>
        </xdr:to>
        <xdr:sp macro="" textlink="">
          <xdr:nvSpPr>
            <xdr:cNvPr id="30859" name="Check Box 139" hidden="1">
              <a:extLst>
                <a:ext uri="{63B3BB69-23CF-44E3-9099-C40C66FF867C}">
                  <a14:compatExt spid="_x0000_s30859"/>
                </a:ext>
                <a:ext uri="{FF2B5EF4-FFF2-40B4-BE49-F238E27FC236}">
                  <a16:creationId xmlns:a16="http://schemas.microsoft.com/office/drawing/2014/main" id="{00000000-0008-0000-0C00-00008B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xdr:row>
          <xdr:rowOff>247650</xdr:rowOff>
        </xdr:from>
        <xdr:to>
          <xdr:col>14</xdr:col>
          <xdr:colOff>47625</xdr:colOff>
          <xdr:row>39</xdr:row>
          <xdr:rowOff>733425</xdr:rowOff>
        </xdr:to>
        <xdr:sp macro="" textlink="">
          <xdr:nvSpPr>
            <xdr:cNvPr id="31033" name="Check Box 313" hidden="1">
              <a:extLst>
                <a:ext uri="{63B3BB69-23CF-44E3-9099-C40C66FF867C}">
                  <a14:compatExt spid="_x0000_s31033"/>
                </a:ext>
                <a:ext uri="{FF2B5EF4-FFF2-40B4-BE49-F238E27FC236}">
                  <a16:creationId xmlns:a16="http://schemas.microsoft.com/office/drawing/2014/main" id="{00000000-0008-0000-0C00-0000397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0</xdr:rowOff>
        </xdr:from>
        <xdr:to>
          <xdr:col>14</xdr:col>
          <xdr:colOff>47625</xdr:colOff>
          <xdr:row>41</xdr:row>
          <xdr:rowOff>9525</xdr:rowOff>
        </xdr:to>
        <xdr:sp macro="" textlink="">
          <xdr:nvSpPr>
            <xdr:cNvPr id="31034" name="Check Box 314" hidden="1">
              <a:extLst>
                <a:ext uri="{63B3BB69-23CF-44E3-9099-C40C66FF867C}">
                  <a14:compatExt spid="_x0000_s31034"/>
                </a:ext>
                <a:ext uri="{FF2B5EF4-FFF2-40B4-BE49-F238E27FC236}">
                  <a16:creationId xmlns:a16="http://schemas.microsoft.com/office/drawing/2014/main" id="{00000000-0008-0000-0C00-00003A7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150813</xdr:colOff>
      <xdr:row>0</xdr:row>
      <xdr:rowOff>0</xdr:rowOff>
    </xdr:to>
    <xdr:sp macro="" textlink="">
      <xdr:nvSpPr>
        <xdr:cNvPr id="16386" name="Text 6">
          <a:extLst>
            <a:ext uri="{FF2B5EF4-FFF2-40B4-BE49-F238E27FC236}">
              <a16:creationId xmlns:a16="http://schemas.microsoft.com/office/drawing/2014/main" id="{00000000-0008-0000-0D00-00000240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22860" anchor="t" upright="1"/>
        <a:lstStyle/>
        <a:p>
          <a:pPr algn="l" rtl="0">
            <a:defRPr sz="1000"/>
          </a:pPr>
          <a:r>
            <a:rPr lang="de-DE" sz="800" b="0" i="0" u="none" strike="noStrike" baseline="0">
              <a:solidFill>
                <a:srgbClr val="000000"/>
              </a:solidFill>
              <a:latin typeface="Univers BQ"/>
            </a:rPr>
            <a:t>43009 Seite 13 von 15 10/2001</a:t>
          </a:r>
        </a:p>
      </xdr:txBody>
    </xdr:sp>
    <xdr:clientData/>
  </xdr:twoCellAnchor>
  <xdr:twoCellAnchor editAs="absolute">
    <xdr:from>
      <xdr:col>0</xdr:col>
      <xdr:colOff>21286</xdr:colOff>
      <xdr:row>38</xdr:row>
      <xdr:rowOff>158115</xdr:rowOff>
    </xdr:from>
    <xdr:to>
      <xdr:col>0</xdr:col>
      <xdr:colOff>186522</xdr:colOff>
      <xdr:row>40</xdr:row>
      <xdr:rowOff>120041</xdr:rowOff>
    </xdr:to>
    <xdr:sp macro="" textlink="">
      <xdr:nvSpPr>
        <xdr:cNvPr id="16387" name="Text 7">
          <a:extLst>
            <a:ext uri="{FF2B5EF4-FFF2-40B4-BE49-F238E27FC236}">
              <a16:creationId xmlns:a16="http://schemas.microsoft.com/office/drawing/2014/main" id="{00000000-0008-0000-0D00-000003400000}"/>
            </a:ext>
          </a:extLst>
        </xdr:cNvPr>
        <xdr:cNvSpPr txBox="1">
          <a:spLocks noChangeArrowheads="1"/>
        </xdr:cNvSpPr>
      </xdr:nvSpPr>
      <xdr:spPr bwMode="auto">
        <a:xfrm>
          <a:off x="21286" y="8530590"/>
          <a:ext cx="165236" cy="1066826"/>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14 von 16   01/26</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8</xdr:row>
      <xdr:rowOff>1904</xdr:rowOff>
    </xdr:from>
    <xdr:to>
      <xdr:col>9</xdr:col>
      <xdr:colOff>0</xdr:colOff>
      <xdr:row>59</xdr:row>
      <xdr:rowOff>150499</xdr:rowOff>
    </xdr:to>
    <xdr:sp macro="" textlink="">
      <xdr:nvSpPr>
        <xdr:cNvPr id="34817" name="Text 6">
          <a:extLst>
            <a:ext uri="{FF2B5EF4-FFF2-40B4-BE49-F238E27FC236}">
              <a16:creationId xmlns:a16="http://schemas.microsoft.com/office/drawing/2014/main" id="{00000000-0008-0000-0E00-000001880000}"/>
            </a:ext>
          </a:extLst>
        </xdr:cNvPr>
        <xdr:cNvSpPr txBox="1">
          <a:spLocks noChangeArrowheads="1"/>
        </xdr:cNvSpPr>
      </xdr:nvSpPr>
      <xdr:spPr bwMode="auto">
        <a:xfrm>
          <a:off x="323850" y="1904999"/>
          <a:ext cx="6086475" cy="8410576"/>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1. Gesamtziel des Vorhabens</a:t>
          </a:r>
        </a:p>
        <a:p>
          <a:pPr algn="l" rtl="0">
            <a:defRPr sz="1000"/>
          </a:pPr>
          <a:r>
            <a:rPr lang="de-DE" sz="900" b="0" i="0" u="none" strike="noStrike" baseline="0">
              <a:solidFill>
                <a:srgbClr val="000000"/>
              </a:solidFill>
              <a:latin typeface="Arial"/>
              <a:cs typeface="Arial"/>
            </a:rPr>
            <a:t>   · Welches Problem soll gelöst werden? (kurze, prägnante Darstellung)</a:t>
          </a:r>
        </a:p>
        <a:p>
          <a:pPr algn="l" rtl="0">
            <a:defRPr sz="1000"/>
          </a:pPr>
          <a:r>
            <a:rPr lang="de-DE" sz="900" b="0" i="0" u="none" strike="noStrike" baseline="0">
              <a:solidFill>
                <a:srgbClr val="000000"/>
              </a:solidFill>
              <a:latin typeface="Arial"/>
              <a:cs typeface="Arial"/>
            </a:rPr>
            <a:t>   · bei Verbundprojekten zusätzlich: Einordnung des Vorhabens in das Verbundprojekt</a:t>
          </a:r>
        </a:p>
        <a:p>
          <a:pPr marL="0" marR="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Arial"/>
              <a:ea typeface="+mn-ea"/>
              <a:cs typeface="Arial"/>
            </a:rPr>
            <a:t>   · Darstellung der Anwendungsorientierung bei Vorhaben nach II Nr.1 oder 2 in Verbindung mit IV. Nr. 2 der Richtlinie</a:t>
          </a:r>
        </a:p>
        <a:p>
          <a:pPr marL="0" marR="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Arial"/>
              <a:ea typeface="+mn-ea"/>
              <a:cs typeface="Arial"/>
            </a:rPr>
            <a:t>     InfraPro</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2. Stand der Wissenschaft und Technik</a:t>
          </a:r>
        </a:p>
        <a:p>
          <a:pPr algn="l" rtl="0">
            <a:defRPr sz="1000"/>
          </a:pPr>
          <a:r>
            <a:rPr lang="de-DE" sz="900" b="0" i="0" u="none" strike="noStrike" baseline="0">
              <a:solidFill>
                <a:srgbClr val="000000"/>
              </a:solidFill>
              <a:latin typeface="Arial"/>
              <a:cs typeface="Arial"/>
            </a:rPr>
            <a:t>   · ausführliche und fachlich konkrete Beschreibung zum Stand der Wissenschaft und Technik zum Zeitpunkt der</a:t>
          </a:r>
        </a:p>
        <a:p>
          <a:pPr algn="l" rtl="0">
            <a:defRPr sz="1000"/>
          </a:pPr>
          <a:r>
            <a:rPr lang="de-DE" sz="900" b="0" i="0" u="none" strike="noStrike" baseline="0">
              <a:solidFill>
                <a:srgbClr val="000000"/>
              </a:solidFill>
              <a:latin typeface="Arial"/>
              <a:cs typeface="Arial"/>
            </a:rPr>
            <a:t>     Antragstellung (international, national und bezogen auf den Stand beim Antragsteller selbst)</a:t>
          </a:r>
        </a:p>
        <a:p>
          <a:pPr algn="l" rtl="0">
            <a:defRPr sz="1000"/>
          </a:pPr>
          <a:r>
            <a:rPr lang="de-DE" sz="900" b="0" i="0" u="none" strike="noStrike" baseline="0">
              <a:solidFill>
                <a:srgbClr val="000000"/>
              </a:solidFill>
              <a:latin typeface="Arial"/>
              <a:cs typeface="Arial"/>
            </a:rPr>
            <a:t>   · Darstellung der Schutzrechtssituation (eigene und fremde Schutzrechte)</a:t>
          </a:r>
        </a:p>
        <a:p>
          <a:pPr algn="l" rtl="0">
            <a:defRPr sz="1000"/>
          </a:pPr>
          <a:r>
            <a:rPr lang="de-DE" sz="900" b="0" i="0" u="none" strike="noStrike" baseline="0">
              <a:solidFill>
                <a:srgbClr val="000000"/>
              </a:solidFill>
              <a:latin typeface="Arial"/>
              <a:cs typeface="Arial"/>
            </a:rPr>
            <a:t>   · Quellenverzeichnis (Literaturrecherche)</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3. Wissenschaftlich-technische Arbeitsziele des Vorhabens und vorgesehene Lösungswege</a:t>
          </a:r>
        </a:p>
        <a:p>
          <a:pPr algn="l" rtl="0">
            <a:defRPr sz="1000"/>
          </a:pPr>
          <a:r>
            <a:rPr lang="de-DE" sz="900" b="0" i="0" u="none" strike="noStrike" baseline="0">
              <a:solidFill>
                <a:srgbClr val="000000"/>
              </a:solidFill>
              <a:latin typeface="Arial"/>
              <a:cs typeface="Arial"/>
            </a:rPr>
            <a:t>   · ausführliche und fachlich konkrete Erläuterung der mit dem Vorhaben angestrebten wissenschaftlichen und</a:t>
          </a:r>
        </a:p>
        <a:p>
          <a:pPr algn="l" rtl="0">
            <a:defRPr sz="1000"/>
          </a:pPr>
          <a:r>
            <a:rPr lang="de-DE" sz="900" b="0" i="0" u="none" strike="noStrike" baseline="0">
              <a:solidFill>
                <a:srgbClr val="000000"/>
              </a:solidFill>
              <a:latin typeface="Arial"/>
              <a:cs typeface="Arial"/>
            </a:rPr>
            <a:t>     technischen Arbeitsziele im Vergleich zum Stand der Wissenschaft und Technik (eventuell tabellarisch)</a:t>
          </a:r>
        </a:p>
        <a:p>
          <a:pPr algn="l" rtl="0">
            <a:defRPr sz="1000"/>
          </a:pPr>
          <a:r>
            <a:rPr lang="de-DE" sz="900" b="0" i="0" u="none" strike="noStrike" baseline="0">
              <a:solidFill>
                <a:srgbClr val="000000"/>
              </a:solidFill>
              <a:latin typeface="Arial"/>
              <a:cs typeface="Arial"/>
            </a:rPr>
            <a:t>   · vorgesehene Lösungswege zur Erreichung der Vorhabensziele im Vergleich zum Stand der Wissenschaft und Technik</a:t>
          </a:r>
        </a:p>
        <a:p>
          <a:pPr algn="l" rtl="0">
            <a:defRPr sz="1000"/>
          </a:pPr>
          <a:r>
            <a:rPr lang="de-DE" sz="900" b="0" i="0" u="none" strike="noStrike" baseline="0">
              <a:solidFill>
                <a:srgbClr val="000000"/>
              </a:solidFill>
              <a:latin typeface="Arial"/>
              <a:cs typeface="Arial"/>
            </a:rPr>
            <a:t>   · Darstellung des Neuheitsgrades im nationalen und internationalen Maßstab</a:t>
          </a:r>
        </a:p>
        <a:p>
          <a:pPr algn="l" rtl="0">
            <a:defRPr sz="1000"/>
          </a:pPr>
          <a:r>
            <a:rPr lang="de-DE" sz="900" b="0" i="0" u="none" strike="noStrike" baseline="0">
              <a:solidFill>
                <a:srgbClr val="000000"/>
              </a:solidFill>
              <a:latin typeface="Arial"/>
              <a:cs typeface="Arial"/>
            </a:rPr>
            <a:t>   · Angabe der zu erreichenden Verfahrensparameter, Eigenschaften, Funktionen usw. </a:t>
          </a:r>
        </a:p>
        <a:p>
          <a:pPr algn="l" rtl="0">
            <a:defRPr sz="1000"/>
          </a:pPr>
          <a:r>
            <a:rPr lang="de-DE" sz="900" b="0" i="0" u="none" strike="noStrike" baseline="0">
              <a:solidFill>
                <a:srgbClr val="000000"/>
              </a:solidFill>
              <a:latin typeface="Arial"/>
              <a:cs typeface="Arial"/>
            </a:rPr>
            <a:t>   · Angabe möglicher Schutzrechtsanmeldungen</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4. Wissenschaftlich-technische Erfolgsaussichten</a:t>
          </a:r>
        </a:p>
        <a:p>
          <a:pPr algn="l" rtl="0">
            <a:defRPr sz="1000"/>
          </a:pPr>
          <a:r>
            <a:rPr lang="de-DE" sz="900" b="0" i="0" u="none" strike="noStrike" baseline="0">
              <a:solidFill>
                <a:srgbClr val="000000"/>
              </a:solidFill>
              <a:latin typeface="Arial"/>
              <a:cs typeface="Arial"/>
            </a:rPr>
            <a:t>   · Einschätzung der Erreichbarkeit der wissenschaftlichen Ziele (Darstellung des überdurchschnittlich hohen</a:t>
          </a:r>
        </a:p>
        <a:p>
          <a:pPr algn="l" rtl="0">
            <a:defRPr sz="1000"/>
          </a:pPr>
          <a:r>
            <a:rPr lang="de-DE" sz="900" b="0" i="0" u="none" strike="noStrike" baseline="0">
              <a:solidFill>
                <a:srgbClr val="000000"/>
              </a:solidFill>
              <a:latin typeface="Arial"/>
              <a:cs typeface="Arial"/>
            </a:rPr>
            <a:t>     wissenschaftlichen und technischen Risikos)</a:t>
          </a:r>
        </a:p>
        <a:p>
          <a:pPr algn="l" rtl="0">
            <a:defRPr sz="1000"/>
          </a:pPr>
          <a:r>
            <a:rPr lang="de-DE" sz="900" b="0" i="0" u="none" strike="noStrike" baseline="0">
              <a:solidFill>
                <a:srgbClr val="000000"/>
              </a:solidFill>
              <a:latin typeface="Arial"/>
              <a:cs typeface="Arial"/>
            </a:rPr>
            <a:t>   · Begründung, warum das Vorhaben ohne die Zuwendung nicht in der beantragten Form realisiert werden kann</a:t>
          </a:r>
        </a:p>
        <a:p>
          <a:pPr algn="l" rtl="0">
            <a:defRPr sz="1000"/>
          </a:pPr>
          <a:r>
            <a:rPr lang="de-DE" sz="900" b="0" i="0" u="none" strike="noStrike" baseline="0">
              <a:solidFill>
                <a:srgbClr val="000000"/>
              </a:solidFill>
              <a:latin typeface="Arial"/>
              <a:cs typeface="Arial"/>
            </a:rPr>
            <a:t>   · Aufwendungen nach Ende des Vorhabens bis zur Erreichung eines in die Wirtschaft übertragbaren</a:t>
          </a:r>
        </a:p>
        <a:p>
          <a:pPr algn="l" rtl="0">
            <a:defRPr sz="1000"/>
          </a:pPr>
          <a:r>
            <a:rPr lang="de-DE" sz="900" b="0" i="0" u="none" strike="noStrike" baseline="0">
              <a:solidFill>
                <a:srgbClr val="000000"/>
              </a:solidFill>
              <a:latin typeface="Arial"/>
              <a:cs typeface="Arial"/>
            </a:rPr>
            <a:t>     Arbeitsstandes (Zeit, Ressourcen)</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5. Verwertungspotenzial der Vorhabensergebnisse und Erläuterung der Angaben auf AZA-w 3</a:t>
          </a:r>
        </a:p>
        <a:p>
          <a:pPr algn="l" rtl="0">
            <a:defRPr sz="1000"/>
          </a:pPr>
          <a:r>
            <a:rPr lang="de-DE" sz="900" b="0" i="0" u="none" strike="noStrike" baseline="0">
              <a:solidFill>
                <a:srgbClr val="000000"/>
              </a:solidFill>
              <a:latin typeface="Arial"/>
              <a:cs typeface="Arial"/>
            </a:rPr>
            <a:t>   · Beiträge des Vorhabens zur Erhöhung der eigenen wissenschaftlichen Leistungsfähigkeit bzw. bei Bibliotheken zur</a:t>
          </a:r>
        </a:p>
        <a:p>
          <a:pPr algn="l" rtl="0">
            <a:defRPr sz="1000"/>
          </a:pPr>
          <a:r>
            <a:rPr lang="de-DE" sz="900" b="0" i="0" u="none" strike="noStrike" baseline="0">
              <a:solidFill>
                <a:srgbClr val="000000"/>
              </a:solidFill>
              <a:latin typeface="Arial"/>
              <a:cs typeface="Arial"/>
            </a:rPr>
            <a:t>     Verbesserung der wissenschaftlich-technischen Grundlagen der Informationsinfrastruktur im Freistaat Sachsen</a:t>
          </a:r>
        </a:p>
        <a:p>
          <a:pPr algn="l" rtl="0">
            <a:defRPr sz="1000"/>
          </a:pPr>
          <a:r>
            <a:rPr lang="de-DE" sz="900" b="0" i="0" u="none" strike="noStrike" baseline="0">
              <a:solidFill>
                <a:srgbClr val="000000"/>
              </a:solidFill>
              <a:latin typeface="Arial"/>
              <a:cs typeface="Arial"/>
            </a:rPr>
            <a:t>   · Beiträge des Vorhabens zur nachhaltigen Stärkung der eigenen wirtschaftlichen Leistungsfähigkeit</a:t>
          </a:r>
        </a:p>
        <a:p>
          <a:pPr algn="l" rtl="0">
            <a:defRPr sz="1000"/>
          </a:pPr>
          <a:r>
            <a:rPr lang="de-DE" sz="900" b="0" i="0" u="none" strike="noStrike" baseline="0">
              <a:solidFill>
                <a:srgbClr val="000000"/>
              </a:solidFill>
              <a:latin typeface="Arial"/>
              <a:cs typeface="Arial"/>
            </a:rPr>
            <a:t>      · Bedarfsanalyse/ -abschätzung für die Vorhabensergebnisse (potentielle Anwendungsbereiche, Märkte, Branchen)</a:t>
          </a:r>
        </a:p>
        <a:p>
          <a:pPr algn="l" rtl="0">
            <a:defRPr sz="1000"/>
          </a:pPr>
          <a:r>
            <a:rPr lang="de-DE" sz="900" b="0" i="0" u="none" strike="noStrike" baseline="0">
              <a:solidFill>
                <a:srgbClr val="000000"/>
              </a:solidFill>
              <a:latin typeface="Arial"/>
              <a:cs typeface="Arial"/>
            </a:rPr>
            <a:t>      · Beiträge des Vorhabens zur Erschließung von privaten und öffentlichen Finanzierungsquellen (Drittmittel)</a:t>
          </a:r>
        </a:p>
        <a:p>
          <a:pPr algn="l" rtl="0">
            <a:defRPr sz="1000"/>
          </a:pPr>
          <a:r>
            <a:rPr lang="de-DE" sz="900" b="0" i="0" u="none" strike="noStrike" baseline="0">
              <a:solidFill>
                <a:srgbClr val="000000"/>
              </a:solidFill>
              <a:latin typeface="Arial"/>
              <a:cs typeface="Arial"/>
            </a:rPr>
            <a:t>      · Beiträge des Vorhabens zur Sicherung und Schaffung von Arbeitsplätzen in der Wissenschaft</a:t>
          </a:r>
        </a:p>
        <a:p>
          <a:pPr algn="l" rtl="0">
            <a:defRPr sz="1000"/>
          </a:pPr>
          <a:r>
            <a:rPr lang="de-DE" sz="900" b="0" i="0" u="none" strike="noStrike" baseline="0">
              <a:solidFill>
                <a:srgbClr val="000000"/>
              </a:solidFill>
              <a:latin typeface="Arial"/>
              <a:cs typeface="Arial"/>
            </a:rPr>
            <a:t>   · Beiträge des Vorhabens zur nachhaltigen Stärkung der Wirtschaft im Freistaat Sachsen</a:t>
          </a:r>
        </a:p>
        <a:p>
          <a:pPr algn="l" rtl="0">
            <a:defRPr sz="1000"/>
          </a:pPr>
          <a:r>
            <a:rPr lang="de-DE" sz="900" b="0" i="0" u="none" strike="noStrike" baseline="0">
              <a:solidFill>
                <a:srgbClr val="000000"/>
              </a:solidFill>
              <a:latin typeface="Arial"/>
              <a:cs typeface="Arial"/>
            </a:rPr>
            <a:t>     · Beiträge des Vorhabens zur Verbesserung der Informationsbereitstellung für die Wirtschaft sowie Darstellung der </a:t>
          </a:r>
        </a:p>
        <a:p>
          <a:pPr algn="l" rtl="0">
            <a:defRPr sz="1000"/>
          </a:pPr>
          <a:r>
            <a:rPr lang="de-DE" sz="900" b="0" i="0" u="none" strike="noStrike" baseline="0">
              <a:solidFill>
                <a:srgbClr val="000000"/>
              </a:solidFill>
              <a:latin typeface="Arial"/>
              <a:cs typeface="Arial"/>
            </a:rPr>
            <a:t>       diskriminierungsfreien Nutzungsmöglichkeit durch Dritte</a:t>
          </a:r>
        </a:p>
        <a:p>
          <a:pPr marL="0" marR="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Arial"/>
              <a:cs typeface="Arial"/>
            </a:rPr>
            <a:t>     · Beiträge des Vorhabens zur Verbesserung des Wissenstransfers in die Wirtschaft sowie Darstellung der </a:t>
          </a:r>
        </a:p>
        <a:p>
          <a:pPr marL="0" marR="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Arial"/>
              <a:cs typeface="Arial"/>
            </a:rPr>
            <a:t>       diskriminierungsfreien Nutzungsmöglichkeit durch Dritte</a:t>
          </a:r>
        </a:p>
        <a:p>
          <a:pPr algn="l" rtl="0">
            <a:defRPr sz="1000"/>
          </a:pPr>
          <a:r>
            <a:rPr lang="de-DE" sz="900" b="0" i="0" u="none" strike="noStrike" baseline="0">
              <a:solidFill>
                <a:srgbClr val="000000"/>
              </a:solidFill>
              <a:latin typeface="Arial"/>
              <a:cs typeface="Arial"/>
            </a:rPr>
            <a:t>     · Potenzial der Vorhabensergebnisse zur Ausgründung von innovativen Unternehmen bzw. bei Inkubationsprojekten </a:t>
          </a:r>
        </a:p>
        <a:p>
          <a:pPr algn="l" rtl="0">
            <a:defRPr sz="1000"/>
          </a:pPr>
          <a:r>
            <a:rPr lang="de-DE" sz="900" b="0" i="0" u="none" strike="noStrike" baseline="0">
              <a:solidFill>
                <a:srgbClr val="000000"/>
              </a:solidFill>
              <a:latin typeface="Arial"/>
              <a:cs typeface="Arial"/>
            </a:rPr>
            <a:t>       nach II Nr. 4 der Richtllinie eine Darstellung der Strategie für die Ausgründung</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6. Beiträge des Vorhabens zur Verbesserung der Umweltbedingungen</a:t>
          </a:r>
        </a:p>
        <a:p>
          <a:pPr algn="l" rtl="0">
            <a:defRPr sz="1000"/>
          </a:pPr>
          <a:r>
            <a:rPr lang="de-DE" sz="900" b="0" i="0" u="none" strike="noStrike" baseline="0">
              <a:solidFill>
                <a:srgbClr val="000000"/>
              </a:solidFill>
              <a:latin typeface="Arial"/>
              <a:cs typeface="Arial"/>
            </a:rPr>
            <a:t>   · Darstellung und Erläuterung der Beiträge des Vorhabens zur Verbesserung der Umweltbedingungen gemäß</a:t>
          </a:r>
        </a:p>
        <a:p>
          <a:pPr algn="l" rtl="0">
            <a:defRPr sz="1000"/>
          </a:pPr>
          <a:r>
            <a:rPr lang="de-DE" sz="900" b="0" i="0" u="none" strike="noStrike" baseline="0">
              <a:solidFill>
                <a:srgbClr val="000000"/>
              </a:solidFill>
              <a:latin typeface="Arial"/>
              <a:cs typeface="Arial"/>
            </a:rPr>
            <a:t>     den Angaben auf dem Antragsformular AZA-w 3</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7. Kompetenz des Antragstellers</a:t>
          </a:r>
        </a:p>
        <a:p>
          <a:pPr algn="l" rtl="0">
            <a:defRPr sz="1000"/>
          </a:pPr>
          <a:r>
            <a:rPr lang="de-DE" sz="900" b="0" i="0" u="none" strike="noStrike" baseline="0">
              <a:solidFill>
                <a:srgbClr val="000000"/>
              </a:solidFill>
              <a:latin typeface="Arial"/>
              <a:cs typeface="Arial"/>
            </a:rPr>
            <a:t>   · Darstellung der Erfahrungen des Antragstellers bezogen auf das vorhabensspezifische Fachgebiet</a:t>
          </a:r>
        </a:p>
        <a:p>
          <a:pPr algn="l" rtl="0">
            <a:defRPr sz="1000"/>
          </a:pPr>
          <a:r>
            <a:rPr lang="de-DE" sz="900" b="0" i="0" u="none" strike="noStrike" baseline="0">
              <a:solidFill>
                <a:srgbClr val="000000"/>
              </a:solidFill>
              <a:latin typeface="Arial"/>
              <a:cs typeface="Arial"/>
            </a:rPr>
            <a:t>   · Bewertung der personellen und technischen Kapazitäten des Antragstellers zur Realisierung des Vorhabens</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8. Balkenplan und ausführliche Beschreibung des Arbeitsplanes</a:t>
          </a:r>
        </a:p>
        <a:p>
          <a:pPr algn="l" rtl="0">
            <a:defRPr sz="1000"/>
          </a:pPr>
          <a:r>
            <a:rPr lang="de-DE" sz="900" b="0" i="0" u="none" strike="noStrike" baseline="0">
              <a:solidFill>
                <a:srgbClr val="000000"/>
              </a:solidFill>
              <a:latin typeface="Arial"/>
              <a:cs typeface="Arial"/>
            </a:rPr>
            <a:t>   · Balkenplan mit Angabe von Arbeitsetappen und der dafür geplanten Personalkapazitäten in Stunden (untersetzt nach </a:t>
          </a:r>
        </a:p>
        <a:p>
          <a:pPr algn="l" rtl="0">
            <a:defRPr sz="1000"/>
          </a:pPr>
          <a:r>
            <a:rPr lang="de-DE" sz="900" b="0" i="0" u="none" strike="noStrike" baseline="0">
              <a:solidFill>
                <a:srgbClr val="000000"/>
              </a:solidFill>
              <a:latin typeface="Arial"/>
              <a:cs typeface="Arial"/>
            </a:rPr>
            <a:t>     Tätigkeitsbezeichnung)</a:t>
          </a:r>
        </a:p>
        <a:p>
          <a:pPr algn="l" rtl="0">
            <a:defRPr sz="1000"/>
          </a:pPr>
          <a:r>
            <a:rPr lang="de-DE" sz="900" b="0" i="0" u="none" strike="noStrike" baseline="0">
              <a:solidFill>
                <a:srgbClr val="000000"/>
              </a:solidFill>
              <a:latin typeface="Arial"/>
              <a:cs typeface="Arial"/>
            </a:rPr>
            <a:t>   · Angabe der geplanten Aufwendungen pro Arbeitsetappe</a:t>
          </a:r>
        </a:p>
        <a:p>
          <a:pPr algn="l" rtl="0">
            <a:defRPr sz="1000"/>
          </a:pPr>
          <a:r>
            <a:rPr lang="de-DE" sz="900" b="0" i="0" u="none" strike="noStrike" baseline="0">
              <a:solidFill>
                <a:srgbClr val="000000"/>
              </a:solidFill>
              <a:latin typeface="Arial"/>
              <a:cs typeface="Arial"/>
            </a:rPr>
            <a:t>   · ausführliche und fachlich konkrete Beschreibung der Arbeitsinhalte pro Arbeitsetappe</a:t>
          </a:r>
        </a:p>
        <a:p>
          <a:pPr algn="l" rtl="0">
            <a:defRPr sz="1000"/>
          </a:pPr>
          <a:r>
            <a:rPr lang="de-DE" sz="900" b="0" i="0" u="none" strike="noStrike" baseline="0">
              <a:solidFill>
                <a:srgbClr val="000000"/>
              </a:solidFill>
              <a:latin typeface="Arial"/>
              <a:cs typeface="Arial"/>
            </a:rPr>
            <a:t>   · Angabe der zu erreichenden Ziele pro Arbeitsetappe (Verfahrensparameter, Eigenschaften, Funktionen usw.)</a:t>
          </a:r>
        </a:p>
        <a:p>
          <a:pPr algn="l" rtl="0">
            <a:defRPr sz="1000"/>
          </a:pPr>
          <a:r>
            <a:rPr lang="de-DE" sz="900" b="0" i="0" u="none" strike="noStrike" baseline="0">
              <a:solidFill>
                <a:srgbClr val="000000"/>
              </a:solidFill>
              <a:latin typeface="Arial"/>
              <a:cs typeface="Arial"/>
            </a:rPr>
            <a:t>     und Meilensteine</a:t>
          </a:r>
        </a:p>
        <a:p>
          <a:pPr algn="l" rtl="0">
            <a:defRPr sz="1000"/>
          </a:pPr>
          <a:r>
            <a:rPr lang="de-DE" sz="900" b="0" i="0" u="none" strike="noStrike" baseline="0">
              <a:solidFill>
                <a:srgbClr val="000000"/>
              </a:solidFill>
              <a:latin typeface="Arial"/>
              <a:cs typeface="Arial"/>
            </a:rPr>
            <a:t>   · Zuordnung der benötigten Materialien, Fremdleistungen / Zusammenarbeit der Partner bei Verbundprojekten</a:t>
          </a:r>
        </a:p>
        <a:p>
          <a:pPr rtl="0" fontAlgn="base"/>
          <a:endParaRPr lang="de-DE" sz="900" b="0" i="0" baseline="0">
            <a:latin typeface="Arial" pitchFamily="34" charset="0"/>
            <a:ea typeface="+mn-ea"/>
            <a:cs typeface="Arial" pitchFamily="34" charset="0"/>
          </a:endParaRPr>
        </a:p>
        <a:p>
          <a:pPr rtl="0" eaLnBrk="1" fontAlgn="auto" latinLnBrk="0" hangingPunct="1"/>
          <a:r>
            <a:rPr lang="de-DE" sz="900" b="0" i="0" baseline="0">
              <a:latin typeface="Arial" pitchFamily="34" charset="0"/>
              <a:ea typeface="+mn-ea"/>
              <a:cs typeface="Arial" pitchFamily="34" charset="0"/>
            </a:rPr>
            <a:t>9. Falls keine Vollfinanzierung beantragt wird bzw. nach Richtlinie zulässig ist:</a:t>
          </a:r>
          <a:br>
            <a:rPr lang="de-DE" sz="900" b="0" i="0" baseline="0">
              <a:latin typeface="Arial" pitchFamily="34" charset="0"/>
              <a:ea typeface="+mn-ea"/>
              <a:cs typeface="Arial" pitchFamily="34" charset="0"/>
            </a:rPr>
          </a:br>
          <a:r>
            <a:rPr lang="de-DE" sz="900" b="0" i="0" baseline="0">
              <a:latin typeface="Arial" pitchFamily="34" charset="0"/>
              <a:ea typeface="+mn-ea"/>
              <a:cs typeface="Arial" pitchFamily="34" charset="0"/>
            </a:rPr>
            <a:t>    Darstellung und Erläuterung zur Finanzierung des Eigenanteils. </a:t>
          </a:r>
          <a:endParaRPr lang="de-DE" sz="900">
            <a:latin typeface="Arial" pitchFamily="34" charset="0"/>
            <a:ea typeface="+mn-ea"/>
            <a:cs typeface="Arial" pitchFamily="34" charset="0"/>
          </a:endParaRPr>
        </a:p>
        <a:p>
          <a:pPr rtl="0" fontAlgn="base"/>
          <a:endParaRPr lang="de-DE" sz="900" b="0" i="0" baseline="0">
            <a:latin typeface="Arial" pitchFamily="34" charset="0"/>
            <a:ea typeface="+mn-ea"/>
            <a:cs typeface="Arial" pitchFamily="34" charset="0"/>
          </a:endParaRPr>
        </a:p>
        <a:p>
          <a:pPr algn="l" rtl="0">
            <a:lnSpc>
              <a:spcPts val="900"/>
            </a:lnSpc>
            <a:defRPr sz="1000"/>
          </a:pPr>
          <a:endParaRPr lang="de-DE" sz="900" b="0" i="0" u="none" strike="noStrike" baseline="0">
            <a:solidFill>
              <a:srgbClr val="000000"/>
            </a:solidFill>
            <a:latin typeface="Arial" pitchFamily="34" charset="0"/>
            <a:cs typeface="Arial" pitchFamily="34" charset="0"/>
          </a:endParaRPr>
        </a:p>
      </xdr:txBody>
    </xdr:sp>
    <xdr:clientData/>
  </xdr:twoCellAnchor>
  <xdr:twoCellAnchor editAs="absolute">
    <xdr:from>
      <xdr:col>0</xdr:col>
      <xdr:colOff>36526</xdr:colOff>
      <xdr:row>48</xdr:row>
      <xdr:rowOff>22961</xdr:rowOff>
    </xdr:from>
    <xdr:to>
      <xdr:col>0</xdr:col>
      <xdr:colOff>164589</xdr:colOff>
      <xdr:row>57</xdr:row>
      <xdr:rowOff>95627</xdr:rowOff>
    </xdr:to>
    <xdr:sp macro="" textlink="">
      <xdr:nvSpPr>
        <xdr:cNvPr id="34819" name="Text 15">
          <a:extLst>
            <a:ext uri="{FF2B5EF4-FFF2-40B4-BE49-F238E27FC236}">
              <a16:creationId xmlns:a16="http://schemas.microsoft.com/office/drawing/2014/main" id="{00000000-0008-0000-0E00-000003880000}"/>
            </a:ext>
          </a:extLst>
        </xdr:cNvPr>
        <xdr:cNvSpPr txBox="1">
          <a:spLocks noChangeArrowheads="1"/>
        </xdr:cNvSpPr>
      </xdr:nvSpPr>
      <xdr:spPr bwMode="auto">
        <a:xfrm>
          <a:off x="36526" y="8452586"/>
          <a:ext cx="128063" cy="1529991"/>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15 von 16     01/26</a:t>
          </a:r>
        </a:p>
        <a:p>
          <a:pPr algn="l" rtl="0">
            <a:defRPr sz="1000"/>
          </a:pPr>
          <a:endParaRPr lang="de-DE" sz="600" b="0" i="0" u="none" strike="noStrike" baseline="0">
            <a:solidFill>
              <a:srgbClr val="000000"/>
            </a:solidFill>
            <a:latin typeface="Arial"/>
            <a:cs typeface="Arial"/>
          </a:endParaRPr>
        </a:p>
      </xdr:txBody>
    </xdr:sp>
    <xdr:clientData/>
  </xdr:twoCellAnchor>
  <xdr:twoCellAnchor editAs="oneCell">
    <xdr:from>
      <xdr:col>8</xdr:col>
      <xdr:colOff>188451</xdr:colOff>
      <xdr:row>0</xdr:row>
      <xdr:rowOff>63611</xdr:rowOff>
    </xdr:from>
    <xdr:to>
      <xdr:col>8</xdr:col>
      <xdr:colOff>1057522</xdr:colOff>
      <xdr:row>0</xdr:row>
      <xdr:rowOff>465826</xdr:rowOff>
    </xdr:to>
    <xdr:pic>
      <xdr:nvPicPr>
        <xdr:cNvPr id="35240" name="Grafik 1">
          <a:extLst>
            <a:ext uri="{FF2B5EF4-FFF2-40B4-BE49-F238E27FC236}">
              <a16:creationId xmlns:a16="http://schemas.microsoft.com/office/drawing/2014/main" id="{00000000-0008-0000-0E00-0000A88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3696" y="63611"/>
          <a:ext cx="869071" cy="402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55041</xdr:colOff>
      <xdr:row>42</xdr:row>
      <xdr:rowOff>47405</xdr:rowOff>
    </xdr:from>
    <xdr:to>
      <xdr:col>0</xdr:col>
      <xdr:colOff>183104</xdr:colOff>
      <xdr:row>52</xdr:row>
      <xdr:rowOff>62762</xdr:rowOff>
    </xdr:to>
    <xdr:sp macro="" textlink="">
      <xdr:nvSpPr>
        <xdr:cNvPr id="32771" name="Text 15">
          <a:extLst>
            <a:ext uri="{FF2B5EF4-FFF2-40B4-BE49-F238E27FC236}">
              <a16:creationId xmlns:a16="http://schemas.microsoft.com/office/drawing/2014/main" id="{00000000-0008-0000-0F00-000003800000}"/>
            </a:ext>
          </a:extLst>
        </xdr:cNvPr>
        <xdr:cNvSpPr txBox="1">
          <a:spLocks noChangeArrowheads="1"/>
        </xdr:cNvSpPr>
      </xdr:nvSpPr>
      <xdr:spPr bwMode="auto">
        <a:xfrm>
          <a:off x="55041" y="7915055"/>
          <a:ext cx="128063" cy="1539357"/>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16 von 16   01/26</a:t>
          </a:r>
        </a:p>
        <a:p>
          <a:pPr algn="l" rtl="0">
            <a:defRPr sz="1000"/>
          </a:pPr>
          <a:endParaRPr lang="de-DE" sz="600" b="0" i="0" u="none" strike="noStrike" baseline="0">
            <a:solidFill>
              <a:srgbClr val="000000"/>
            </a:solidFill>
            <a:latin typeface="Arial"/>
            <a:cs typeface="Arial"/>
          </a:endParaRPr>
        </a:p>
      </xdr:txBody>
    </xdr:sp>
    <xdr:clientData/>
  </xdr:twoCellAnchor>
  <xdr:twoCellAnchor>
    <xdr:from>
      <xdr:col>1</xdr:col>
      <xdr:colOff>1</xdr:colOff>
      <xdr:row>6</xdr:row>
      <xdr:rowOff>0</xdr:rowOff>
    </xdr:from>
    <xdr:to>
      <xdr:col>8</xdr:col>
      <xdr:colOff>1104182</xdr:colOff>
      <xdr:row>30</xdr:row>
      <xdr:rowOff>0</xdr:rowOff>
    </xdr:to>
    <xdr:sp macro="" textlink="">
      <xdr:nvSpPr>
        <xdr:cNvPr id="32773" name="Text 6">
          <a:extLst>
            <a:ext uri="{FF2B5EF4-FFF2-40B4-BE49-F238E27FC236}">
              <a16:creationId xmlns:a16="http://schemas.microsoft.com/office/drawing/2014/main" id="{00000000-0008-0000-0F00-000005800000}"/>
            </a:ext>
          </a:extLst>
        </xdr:cNvPr>
        <xdr:cNvSpPr txBox="1">
          <a:spLocks noChangeArrowheads="1"/>
        </xdr:cNvSpPr>
      </xdr:nvSpPr>
      <xdr:spPr bwMode="auto">
        <a:xfrm>
          <a:off x="336431" y="1897811"/>
          <a:ext cx="6072996" cy="3933646"/>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1. Gesamtziel der Maßnahme</a:t>
          </a:r>
        </a:p>
        <a:p>
          <a:pPr algn="l" rtl="0">
            <a:defRPr sz="1000"/>
          </a:pPr>
          <a:r>
            <a:rPr lang="de-DE" sz="900" b="0" i="0" u="none" strike="noStrike" baseline="0">
              <a:solidFill>
                <a:srgbClr val="000000"/>
              </a:solidFill>
              <a:latin typeface="Arial"/>
              <a:cs typeface="Arial"/>
            </a:rPr>
            <a:t>   · Notwendigkeit und Zweck der Baumaßnahmen und/oder Geräteausstattungen</a:t>
          </a:r>
        </a:p>
        <a:p>
          <a:pPr algn="l" rtl="0">
            <a:defRPr sz="1000"/>
          </a:pPr>
          <a:r>
            <a:rPr lang="de-DE" sz="900" b="0" i="0" u="none" strike="noStrike" baseline="0">
              <a:solidFill>
                <a:srgbClr val="000000"/>
              </a:solidFill>
              <a:latin typeface="Arial"/>
              <a:cs typeface="Arial"/>
            </a:rPr>
            <a:t>   · Darstellung der wissenschaftlichen Zielstellungen, für welche die Infrastrukturmaßnahmen benötigt werden</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2. Darstellung der Erhöhung der technischen Leistungsfähigkeit der Infrastrukturausstattung</a:t>
          </a:r>
        </a:p>
        <a:p>
          <a:pPr algn="l" rtl="0">
            <a:defRPr sz="1000"/>
          </a:pPr>
          <a:r>
            <a:rPr lang="de-DE" sz="900" b="0" i="0" u="none" strike="noStrike" baseline="0">
              <a:solidFill>
                <a:srgbClr val="000000"/>
              </a:solidFill>
              <a:latin typeface="Arial"/>
              <a:cs typeface="Arial"/>
            </a:rPr>
            <a:t>   · Darstellung der technischen Leistungsfähigkeit der Infrastrukturausstattung zum Zeitpunkt der</a:t>
          </a:r>
        </a:p>
        <a:p>
          <a:pPr algn="l" rtl="0">
            <a:defRPr sz="1000"/>
          </a:pPr>
          <a:r>
            <a:rPr lang="de-DE" sz="900" b="0" i="0" u="none" strike="noStrike" baseline="0">
              <a:solidFill>
                <a:srgbClr val="000000"/>
              </a:solidFill>
              <a:latin typeface="Arial"/>
              <a:cs typeface="Arial"/>
            </a:rPr>
            <a:t>     Antragstellung beim Antragsteller selbst und im internationalen Vergleich</a:t>
          </a:r>
        </a:p>
        <a:p>
          <a:pPr algn="l" rtl="0">
            <a:defRPr sz="1000"/>
          </a:pPr>
          <a:r>
            <a:rPr lang="de-DE" sz="900" b="0" i="0" u="none" strike="noStrike" baseline="0">
              <a:solidFill>
                <a:srgbClr val="000000"/>
              </a:solidFill>
              <a:latin typeface="Arial"/>
              <a:cs typeface="Arial"/>
            </a:rPr>
            <a:t>   · Darstellung der erreichbaren technischen Leistungsfähigkeit der Infrastrukturausstattung nach Vollzug der</a:t>
          </a:r>
        </a:p>
        <a:p>
          <a:pPr algn="l" rtl="0">
            <a:defRPr sz="1000"/>
          </a:pPr>
          <a:r>
            <a:rPr lang="de-DE" sz="900" b="0" i="0" u="none" strike="noStrike" baseline="0">
              <a:solidFill>
                <a:srgbClr val="000000"/>
              </a:solidFill>
              <a:latin typeface="Arial"/>
              <a:cs typeface="Arial"/>
            </a:rPr>
            <a:t>     beantragten Maßnahme</a:t>
          </a:r>
        </a:p>
        <a:p>
          <a:pPr algn="l" rtl="0">
            <a:defRPr sz="1000"/>
          </a:pPr>
          <a:r>
            <a:rPr lang="de-DE" sz="900" b="0" i="0" u="none" strike="noStrike" baseline="0">
              <a:solidFill>
                <a:srgbClr val="000000"/>
              </a:solidFill>
              <a:latin typeface="Arial"/>
              <a:cs typeface="Arial"/>
            </a:rPr>
            <a:t>      </a:t>
          </a:r>
        </a:p>
        <a:p>
          <a:pPr algn="l" rtl="0">
            <a:defRPr sz="1000"/>
          </a:pPr>
          <a:r>
            <a:rPr lang="de-DE" sz="900" b="0" i="0" u="none" strike="noStrike" baseline="0">
              <a:solidFill>
                <a:srgbClr val="000000"/>
              </a:solidFill>
              <a:latin typeface="Arial"/>
              <a:cs typeface="Arial"/>
            </a:rPr>
            <a:t>3. Begründung der herausgehobenen forschungspolitischen Bedeutung der Maßnahme für den Freistaat Sachsen</a:t>
          </a:r>
        </a:p>
        <a:p>
          <a:pPr algn="l" rtl="0">
            <a:defRPr sz="1000"/>
          </a:pPr>
          <a:r>
            <a:rPr lang="de-DE" sz="900" b="0" i="0" u="none" strike="noStrike" baseline="0">
              <a:solidFill>
                <a:srgbClr val="000000"/>
              </a:solidFill>
              <a:latin typeface="Arial"/>
              <a:cs typeface="Arial"/>
            </a:rPr>
            <a:t>    </a:t>
          </a:r>
        </a:p>
        <a:p>
          <a:pPr algn="l" rtl="0">
            <a:defRPr sz="1000"/>
          </a:pPr>
          <a:r>
            <a:rPr lang="de-DE" sz="900" b="0" i="0" u="none" strike="noStrike" baseline="0">
              <a:solidFill>
                <a:srgbClr val="000000"/>
              </a:solidFill>
              <a:latin typeface="Arial"/>
              <a:cs typeface="Arial"/>
            </a:rPr>
            <a:t>4. Begründung, warum die Maßnahme ohne die Förderung nicht in der beantragten Form realisiert werden kann</a:t>
          </a:r>
        </a:p>
        <a:p>
          <a:pPr algn="l" rtl="0">
            <a:defRPr sz="1000"/>
          </a:pPr>
          <a:r>
            <a:rPr lang="de-DE" sz="900" b="0" i="0" u="none" strike="noStrike" baseline="0">
              <a:solidFill>
                <a:srgbClr val="000000"/>
              </a:solidFill>
              <a:latin typeface="Arial"/>
              <a:cs typeface="Arial"/>
            </a:rPr>
            <a:t>    </a:t>
          </a:r>
        </a:p>
        <a:p>
          <a:pPr algn="l" rtl="0">
            <a:defRPr sz="1000"/>
          </a:pPr>
          <a:r>
            <a:rPr lang="de-DE" sz="900" b="0" i="0" u="none" strike="noStrike" baseline="0">
              <a:solidFill>
                <a:srgbClr val="000000"/>
              </a:solidFill>
              <a:latin typeface="Arial"/>
              <a:cs typeface="Arial"/>
            </a:rPr>
            <a:t>5. Verwertungspotenzial der Maßnahme und Erläuterung der Angaben auf AZA-w 3</a:t>
          </a:r>
        </a:p>
        <a:p>
          <a:pPr algn="l" rtl="0">
            <a:defRPr sz="1000"/>
          </a:pPr>
          <a:r>
            <a:rPr lang="de-DE" sz="900" b="0" i="0" u="none" strike="noStrike" baseline="0">
              <a:solidFill>
                <a:srgbClr val="000000"/>
              </a:solidFill>
              <a:latin typeface="Arial"/>
              <a:cs typeface="Arial"/>
            </a:rPr>
            <a:t>   · Beiträge der Maßnahme zur Erhöhung der eigenen wissenschaftlichen Leistungsfähigkeit bzw. bei Bibliotheken </a:t>
          </a:r>
        </a:p>
        <a:p>
          <a:pPr algn="l" rtl="0">
            <a:defRPr sz="1000"/>
          </a:pPr>
          <a:r>
            <a:rPr lang="de-DE" sz="900" b="0" i="0" u="none" strike="noStrike" baseline="0">
              <a:solidFill>
                <a:srgbClr val="000000"/>
              </a:solidFill>
              <a:latin typeface="Arial"/>
              <a:cs typeface="Arial"/>
            </a:rPr>
            <a:t>     </a:t>
          </a:r>
          <a:r>
            <a:rPr lang="de-DE" sz="900" b="0" i="0" u="none" strike="noStrike" baseline="0">
              <a:solidFill>
                <a:srgbClr val="000000"/>
              </a:solidFill>
              <a:latin typeface="Arial"/>
              <a:ea typeface="+mn-ea"/>
              <a:cs typeface="Arial"/>
            </a:rPr>
            <a:t>zur</a:t>
          </a:r>
          <a:r>
            <a:rPr lang="de-DE" sz="1000" b="0" i="0" baseline="0">
              <a:latin typeface="+mn-lt"/>
              <a:ea typeface="+mn-ea"/>
              <a:cs typeface="+mn-cs"/>
            </a:rPr>
            <a:t> </a:t>
          </a:r>
          <a:r>
            <a:rPr lang="de-DE" sz="900" b="0" i="0" u="none" strike="noStrike" baseline="0">
              <a:solidFill>
                <a:srgbClr val="000000"/>
              </a:solidFill>
              <a:latin typeface="Arial"/>
              <a:cs typeface="Arial"/>
            </a:rPr>
            <a:t>Verbesserung der wissenschaftlich-technischen Grundlagen der Informationsinfrastruktur im Freistaat Sachsen</a:t>
          </a:r>
        </a:p>
        <a:p>
          <a:pPr algn="l" rtl="0">
            <a:defRPr sz="1000"/>
          </a:pPr>
          <a:r>
            <a:rPr lang="de-DE" sz="900" b="0" i="0" u="none" strike="noStrike" baseline="0">
              <a:solidFill>
                <a:srgbClr val="000000"/>
              </a:solidFill>
              <a:latin typeface="Arial"/>
              <a:cs typeface="Arial"/>
            </a:rPr>
            <a:t>   · Beiträge des Maßnahme zur nachhaltigen Stärkung der eigenen wirtschaftlichen Leistungsfähigkeit</a:t>
          </a:r>
        </a:p>
        <a:p>
          <a:pPr algn="l" rtl="0">
            <a:defRPr sz="1000"/>
          </a:pPr>
          <a:r>
            <a:rPr lang="de-DE" sz="900" b="0" i="0" u="none" strike="noStrike" baseline="0">
              <a:solidFill>
                <a:srgbClr val="000000"/>
              </a:solidFill>
              <a:latin typeface="Arial"/>
              <a:cs typeface="Arial"/>
            </a:rPr>
            <a:t>      · Beiträge der Maßnahme zur Erschließung von privaten und öffentlichen Finanzierungsquellen (Drittmittel)</a:t>
          </a:r>
        </a:p>
        <a:p>
          <a:pPr algn="l" rtl="0">
            <a:defRPr sz="1000"/>
          </a:pPr>
          <a:r>
            <a:rPr lang="de-DE" sz="900" b="0" i="0" u="none" strike="noStrike" baseline="0">
              <a:solidFill>
                <a:srgbClr val="000000"/>
              </a:solidFill>
              <a:latin typeface="Arial"/>
              <a:cs typeface="Arial"/>
            </a:rPr>
            <a:t>      · Beiträge der Maßnahme zur Sicherung und Schaffung von Arbeitsplätzen in der Wissenschaft</a:t>
          </a:r>
        </a:p>
        <a:p>
          <a:pPr algn="l" rtl="0">
            <a:defRPr sz="1000"/>
          </a:pPr>
          <a:r>
            <a:rPr lang="de-DE" sz="900" b="0" i="0" u="none" strike="noStrike" baseline="0">
              <a:solidFill>
                <a:srgbClr val="000000"/>
              </a:solidFill>
              <a:latin typeface="Arial"/>
              <a:cs typeface="Arial"/>
            </a:rPr>
            <a:t>   </a:t>
          </a:r>
        </a:p>
        <a:p>
          <a:pPr algn="l" rtl="0">
            <a:defRPr sz="1000"/>
          </a:pPr>
          <a:r>
            <a:rPr lang="de-DE" sz="900" b="0" i="0" u="none" strike="noStrike" baseline="0">
              <a:solidFill>
                <a:srgbClr val="000000"/>
              </a:solidFill>
              <a:latin typeface="Arial"/>
              <a:cs typeface="Arial"/>
            </a:rPr>
            <a:t>6. Kompetenz des Antragstellers</a:t>
          </a:r>
        </a:p>
        <a:p>
          <a:pPr algn="l" rtl="0">
            <a:defRPr sz="1000"/>
          </a:pPr>
          <a:r>
            <a:rPr lang="de-DE" sz="900" b="0" i="0" u="none" strike="noStrike" baseline="0">
              <a:solidFill>
                <a:srgbClr val="000000"/>
              </a:solidFill>
              <a:latin typeface="Arial"/>
              <a:cs typeface="Arial"/>
            </a:rPr>
            <a:t>   · Darstellung der Erfahrungen des Antragstellers bezogen auf die mit der Infrastrukturmaßnahme zu</a:t>
          </a:r>
        </a:p>
        <a:p>
          <a:pPr algn="l" rtl="0">
            <a:defRPr sz="1000"/>
          </a:pPr>
          <a:r>
            <a:rPr lang="de-DE" sz="900" b="0" i="0" u="none" strike="noStrike" baseline="0">
              <a:solidFill>
                <a:srgbClr val="000000"/>
              </a:solidFill>
              <a:latin typeface="Arial"/>
              <a:cs typeface="Arial"/>
            </a:rPr>
            <a:t>     erschließenden Fachgebiete</a:t>
          </a:r>
        </a:p>
        <a:p>
          <a:pPr marL="0" marR="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Arial"/>
              <a:cs typeface="Arial"/>
            </a:rPr>
            <a:t>   · Darstellung der diskriminierungsfreien Nutzungsmöglichkeit durch Dritte</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7. Zeitplan für die Realisierung der Infrastrukturmaßnahme mit Meilensteinen</a:t>
          </a:r>
        </a:p>
      </xdr:txBody>
    </xdr:sp>
    <xdr:clientData/>
  </xdr:twoCellAnchor>
  <xdr:twoCellAnchor editAs="oneCell">
    <xdr:from>
      <xdr:col>8</xdr:col>
      <xdr:colOff>229152</xdr:colOff>
      <xdr:row>0</xdr:row>
      <xdr:rowOff>63610</xdr:rowOff>
    </xdr:from>
    <xdr:to>
      <xdr:col>8</xdr:col>
      <xdr:colOff>1075740</xdr:colOff>
      <xdr:row>0</xdr:row>
      <xdr:rowOff>516835</xdr:rowOff>
    </xdr:to>
    <xdr:pic>
      <xdr:nvPicPr>
        <xdr:cNvPr id="33200" name="Grafik 1">
          <a:extLst>
            <a:ext uri="{FF2B5EF4-FFF2-40B4-BE49-F238E27FC236}">
              <a16:creationId xmlns:a16="http://schemas.microsoft.com/office/drawing/2014/main" id="{00000000-0008-0000-0F00-0000B08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4397" y="63610"/>
          <a:ext cx="846588" cy="4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0</xdr:col>
          <xdr:colOff>0</xdr:colOff>
          <xdr:row>50</xdr:row>
          <xdr:rowOff>104775</xdr:rowOff>
        </xdr:from>
        <xdr:to>
          <xdr:col>8</xdr:col>
          <xdr:colOff>352425</xdr:colOff>
          <xdr:row>52</xdr:row>
          <xdr:rowOff>85725</xdr:rowOff>
        </xdr:to>
        <xdr:sp macro="" textlink="">
          <xdr:nvSpPr>
            <xdr:cNvPr id="49154" name="Object 2" hidden="1">
              <a:extLst>
                <a:ext uri="{63B3BB69-23CF-44E3-9099-C40C66FF867C}">
                  <a14:compatExt spid="_x0000_s49154"/>
                </a:ext>
                <a:ext uri="{FF2B5EF4-FFF2-40B4-BE49-F238E27FC236}">
                  <a16:creationId xmlns:a16="http://schemas.microsoft.com/office/drawing/2014/main" id="{00000000-0008-0000-0F00-000002C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112726</xdr:colOff>
      <xdr:row>37</xdr:row>
      <xdr:rowOff>41910</xdr:rowOff>
    </xdr:from>
    <xdr:to>
      <xdr:col>1</xdr:col>
      <xdr:colOff>73122</xdr:colOff>
      <xdr:row>46</xdr:row>
      <xdr:rowOff>3870</xdr:rowOff>
    </xdr:to>
    <xdr:sp macro="" textlink="">
      <xdr:nvSpPr>
        <xdr:cNvPr id="22530" name="Text 5">
          <a:extLst>
            <a:ext uri="{FF2B5EF4-FFF2-40B4-BE49-F238E27FC236}">
              <a16:creationId xmlns:a16="http://schemas.microsoft.com/office/drawing/2014/main" id="{00000000-0008-0000-0100-000002580000}"/>
            </a:ext>
          </a:extLst>
        </xdr:cNvPr>
        <xdr:cNvSpPr txBox="1">
          <a:spLocks noChangeArrowheads="1"/>
        </xdr:cNvSpPr>
      </xdr:nvSpPr>
      <xdr:spPr bwMode="auto">
        <a:xfrm>
          <a:off x="104775" y="8877300"/>
          <a:ext cx="152400" cy="1514475"/>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63151 Seite 2 von 16    01/26</a:t>
          </a:r>
          <a:endParaRPr lang="de-DE" sz="600" b="1"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29</xdr:col>
          <xdr:colOff>333375</xdr:colOff>
          <xdr:row>15</xdr:row>
          <xdr:rowOff>0</xdr:rowOff>
        </xdr:from>
        <xdr:to>
          <xdr:col>31</xdr:col>
          <xdr:colOff>28575</xdr:colOff>
          <xdr:row>15</xdr:row>
          <xdr:rowOff>209550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16</xdr:row>
          <xdr:rowOff>0</xdr:rowOff>
        </xdr:from>
        <xdr:to>
          <xdr:col>31</xdr:col>
          <xdr:colOff>28575</xdr:colOff>
          <xdr:row>16</xdr:row>
          <xdr:rowOff>209550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17</xdr:row>
          <xdr:rowOff>0</xdr:rowOff>
        </xdr:from>
        <xdr:to>
          <xdr:col>31</xdr:col>
          <xdr:colOff>28575</xdr:colOff>
          <xdr:row>17</xdr:row>
          <xdr:rowOff>209550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18</xdr:row>
          <xdr:rowOff>0</xdr:rowOff>
        </xdr:from>
        <xdr:to>
          <xdr:col>31</xdr:col>
          <xdr:colOff>28575</xdr:colOff>
          <xdr:row>18</xdr:row>
          <xdr:rowOff>209550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19</xdr:row>
          <xdr:rowOff>0</xdr:rowOff>
        </xdr:from>
        <xdr:to>
          <xdr:col>31</xdr:col>
          <xdr:colOff>28575</xdr:colOff>
          <xdr:row>19</xdr:row>
          <xdr:rowOff>209550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20</xdr:row>
          <xdr:rowOff>0</xdr:rowOff>
        </xdr:from>
        <xdr:to>
          <xdr:col>31</xdr:col>
          <xdr:colOff>28575</xdr:colOff>
          <xdr:row>20</xdr:row>
          <xdr:rowOff>209550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21</xdr:row>
          <xdr:rowOff>0</xdr:rowOff>
        </xdr:from>
        <xdr:to>
          <xdr:col>31</xdr:col>
          <xdr:colOff>28575</xdr:colOff>
          <xdr:row>21</xdr:row>
          <xdr:rowOff>209550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0</xdr:col>
      <xdr:colOff>80010</xdr:colOff>
      <xdr:row>55</xdr:row>
      <xdr:rowOff>99060</xdr:rowOff>
    </xdr:from>
    <xdr:to>
      <xdr:col>0</xdr:col>
      <xdr:colOff>266700</xdr:colOff>
      <xdr:row>64</xdr:row>
      <xdr:rowOff>74295</xdr:rowOff>
    </xdr:to>
    <xdr:sp macro="" textlink="">
      <xdr:nvSpPr>
        <xdr:cNvPr id="2" name="Text 5">
          <a:extLst>
            <a:ext uri="{FF2B5EF4-FFF2-40B4-BE49-F238E27FC236}">
              <a16:creationId xmlns:a16="http://schemas.microsoft.com/office/drawing/2014/main" id="{00000000-0008-0000-0200-000002000000}"/>
            </a:ext>
          </a:extLst>
        </xdr:cNvPr>
        <xdr:cNvSpPr txBox="1">
          <a:spLocks noChangeArrowheads="1"/>
        </xdr:cNvSpPr>
      </xdr:nvSpPr>
      <xdr:spPr bwMode="auto">
        <a:xfrm>
          <a:off x="80010" y="8766810"/>
          <a:ext cx="186690" cy="143256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3 von 16    01/26</a:t>
          </a:r>
        </a:p>
      </xdr:txBody>
    </xdr:sp>
    <xdr:clientData/>
  </xdr:twoCellAnchor>
  <mc:AlternateContent xmlns:mc="http://schemas.openxmlformats.org/markup-compatibility/2006">
    <mc:Choice xmlns:a14="http://schemas.microsoft.com/office/drawing/2010/main" Requires="a14">
      <xdr:twoCellAnchor editAs="oneCell">
        <xdr:from>
          <xdr:col>0</xdr:col>
          <xdr:colOff>409575</xdr:colOff>
          <xdr:row>12</xdr:row>
          <xdr:rowOff>114300</xdr:rowOff>
        </xdr:from>
        <xdr:to>
          <xdr:col>2</xdr:col>
          <xdr:colOff>47625</xdr:colOff>
          <xdr:row>14</xdr:row>
          <xdr:rowOff>47625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200-00000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114300</xdr:rowOff>
        </xdr:from>
        <xdr:to>
          <xdr:col>14</xdr:col>
          <xdr:colOff>47625</xdr:colOff>
          <xdr:row>14</xdr:row>
          <xdr:rowOff>47625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200-00000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114300</xdr:rowOff>
        </xdr:from>
        <xdr:to>
          <xdr:col>2</xdr:col>
          <xdr:colOff>47625</xdr:colOff>
          <xdr:row>40</xdr:row>
          <xdr:rowOff>47625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200-00000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xdr:row>
          <xdr:rowOff>114300</xdr:rowOff>
        </xdr:from>
        <xdr:to>
          <xdr:col>14</xdr:col>
          <xdr:colOff>47625</xdr:colOff>
          <xdr:row>40</xdr:row>
          <xdr:rowOff>47625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200-00000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114300</xdr:rowOff>
        </xdr:from>
        <xdr:to>
          <xdr:col>2</xdr:col>
          <xdr:colOff>47625</xdr:colOff>
          <xdr:row>51</xdr:row>
          <xdr:rowOff>47625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200-00000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114300</xdr:rowOff>
        </xdr:from>
        <xdr:to>
          <xdr:col>14</xdr:col>
          <xdr:colOff>47625</xdr:colOff>
          <xdr:row>51</xdr:row>
          <xdr:rowOff>47625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200-00000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34290</xdr:colOff>
      <xdr:row>59</xdr:row>
      <xdr:rowOff>123825</xdr:rowOff>
    </xdr:from>
    <xdr:to>
      <xdr:col>0</xdr:col>
      <xdr:colOff>201396</xdr:colOff>
      <xdr:row>68</xdr:row>
      <xdr:rowOff>45720</xdr:rowOff>
    </xdr:to>
    <xdr:sp macro="" textlink="">
      <xdr:nvSpPr>
        <xdr:cNvPr id="23553" name="Text 5">
          <a:extLst>
            <a:ext uri="{FF2B5EF4-FFF2-40B4-BE49-F238E27FC236}">
              <a16:creationId xmlns:a16="http://schemas.microsoft.com/office/drawing/2014/main" id="{00000000-0008-0000-0300-0000015C0000}"/>
            </a:ext>
          </a:extLst>
        </xdr:cNvPr>
        <xdr:cNvSpPr txBox="1">
          <a:spLocks noChangeArrowheads="1"/>
        </xdr:cNvSpPr>
      </xdr:nvSpPr>
      <xdr:spPr bwMode="auto">
        <a:xfrm>
          <a:off x="34290" y="8953500"/>
          <a:ext cx="167106" cy="1531620"/>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63151 Seite 4 von 16    01/26</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53</xdr:row>
          <xdr:rowOff>228600</xdr:rowOff>
        </xdr:from>
        <xdr:to>
          <xdr:col>2</xdr:col>
          <xdr:colOff>28575</xdr:colOff>
          <xdr:row>55</xdr:row>
          <xdr:rowOff>85725</xdr:rowOff>
        </xdr:to>
        <xdr:sp macro="" textlink="">
          <xdr:nvSpPr>
            <xdr:cNvPr id="23778" name="Check Box 226" hidden="1">
              <a:extLst>
                <a:ext uri="{63B3BB69-23CF-44E3-9099-C40C66FF867C}">
                  <a14:compatExt spid="_x0000_s23778"/>
                </a:ext>
                <a:ext uri="{FF2B5EF4-FFF2-40B4-BE49-F238E27FC236}">
                  <a16:creationId xmlns:a16="http://schemas.microsoft.com/office/drawing/2014/main" id="{00000000-0008-0000-0300-0000E2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133350</xdr:rowOff>
        </xdr:from>
        <xdr:to>
          <xdr:col>2</xdr:col>
          <xdr:colOff>28575</xdr:colOff>
          <xdr:row>56</xdr:row>
          <xdr:rowOff>47625</xdr:rowOff>
        </xdr:to>
        <xdr:sp macro="" textlink="">
          <xdr:nvSpPr>
            <xdr:cNvPr id="23779" name="Check Box 227" hidden="1">
              <a:extLst>
                <a:ext uri="{63B3BB69-23CF-44E3-9099-C40C66FF867C}">
                  <a14:compatExt spid="_x0000_s23779"/>
                </a:ext>
                <a:ext uri="{FF2B5EF4-FFF2-40B4-BE49-F238E27FC236}">
                  <a16:creationId xmlns:a16="http://schemas.microsoft.com/office/drawing/2014/main" id="{00000000-0008-0000-0300-0000E3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133350</xdr:rowOff>
        </xdr:from>
        <xdr:to>
          <xdr:col>2</xdr:col>
          <xdr:colOff>28575</xdr:colOff>
          <xdr:row>57</xdr:row>
          <xdr:rowOff>47625</xdr:rowOff>
        </xdr:to>
        <xdr:sp macro="" textlink="">
          <xdr:nvSpPr>
            <xdr:cNvPr id="23780" name="Check Box 228" hidden="1">
              <a:extLst>
                <a:ext uri="{63B3BB69-23CF-44E3-9099-C40C66FF867C}">
                  <a14:compatExt spid="_x0000_s23780"/>
                </a:ext>
                <a:ext uri="{FF2B5EF4-FFF2-40B4-BE49-F238E27FC236}">
                  <a16:creationId xmlns:a16="http://schemas.microsoft.com/office/drawing/2014/main" id="{00000000-0008-0000-0300-0000E4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53</xdr:row>
          <xdr:rowOff>228600</xdr:rowOff>
        </xdr:from>
        <xdr:to>
          <xdr:col>19</xdr:col>
          <xdr:colOff>28575</xdr:colOff>
          <xdr:row>55</xdr:row>
          <xdr:rowOff>85725</xdr:rowOff>
        </xdr:to>
        <xdr:sp macro="" textlink="">
          <xdr:nvSpPr>
            <xdr:cNvPr id="23781" name="Check Box 229" hidden="1">
              <a:extLst>
                <a:ext uri="{63B3BB69-23CF-44E3-9099-C40C66FF867C}">
                  <a14:compatExt spid="_x0000_s23781"/>
                </a:ext>
                <a:ext uri="{FF2B5EF4-FFF2-40B4-BE49-F238E27FC236}">
                  <a16:creationId xmlns:a16="http://schemas.microsoft.com/office/drawing/2014/main" id="{00000000-0008-0000-0300-0000E5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54</xdr:row>
          <xdr:rowOff>133350</xdr:rowOff>
        </xdr:from>
        <xdr:to>
          <xdr:col>19</xdr:col>
          <xdr:colOff>28575</xdr:colOff>
          <xdr:row>56</xdr:row>
          <xdr:rowOff>47625</xdr:rowOff>
        </xdr:to>
        <xdr:sp macro="" textlink="">
          <xdr:nvSpPr>
            <xdr:cNvPr id="23782" name="Check Box 230" hidden="1">
              <a:extLst>
                <a:ext uri="{63B3BB69-23CF-44E3-9099-C40C66FF867C}">
                  <a14:compatExt spid="_x0000_s23782"/>
                </a:ext>
                <a:ext uri="{FF2B5EF4-FFF2-40B4-BE49-F238E27FC236}">
                  <a16:creationId xmlns:a16="http://schemas.microsoft.com/office/drawing/2014/main" id="{00000000-0008-0000-0300-0000E6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133350</xdr:rowOff>
        </xdr:from>
        <xdr:to>
          <xdr:col>19</xdr:col>
          <xdr:colOff>28575</xdr:colOff>
          <xdr:row>57</xdr:row>
          <xdr:rowOff>47625</xdr:rowOff>
        </xdr:to>
        <xdr:sp macro="" textlink="">
          <xdr:nvSpPr>
            <xdr:cNvPr id="23783" name="Check Box 231" hidden="1">
              <a:extLst>
                <a:ext uri="{63B3BB69-23CF-44E3-9099-C40C66FF867C}">
                  <a14:compatExt spid="_x0000_s23783"/>
                </a:ext>
                <a:ext uri="{FF2B5EF4-FFF2-40B4-BE49-F238E27FC236}">
                  <a16:creationId xmlns:a16="http://schemas.microsoft.com/office/drawing/2014/main" id="{00000000-0008-0000-0300-0000E7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133350</xdr:rowOff>
        </xdr:from>
        <xdr:to>
          <xdr:col>2</xdr:col>
          <xdr:colOff>28575</xdr:colOff>
          <xdr:row>58</xdr:row>
          <xdr:rowOff>47625</xdr:rowOff>
        </xdr:to>
        <xdr:sp macro="" textlink="">
          <xdr:nvSpPr>
            <xdr:cNvPr id="23784" name="Check Box 232" hidden="1">
              <a:extLst>
                <a:ext uri="{63B3BB69-23CF-44E3-9099-C40C66FF867C}">
                  <a14:compatExt spid="_x0000_s23784"/>
                </a:ext>
                <a:ext uri="{FF2B5EF4-FFF2-40B4-BE49-F238E27FC236}">
                  <a16:creationId xmlns:a16="http://schemas.microsoft.com/office/drawing/2014/main" id="{00000000-0008-0000-0300-0000E8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133350</xdr:rowOff>
        </xdr:from>
        <xdr:to>
          <xdr:col>2</xdr:col>
          <xdr:colOff>28575</xdr:colOff>
          <xdr:row>59</xdr:row>
          <xdr:rowOff>47625</xdr:rowOff>
        </xdr:to>
        <xdr:sp macro="" textlink="">
          <xdr:nvSpPr>
            <xdr:cNvPr id="23785" name="Check Box 233" hidden="1">
              <a:extLst>
                <a:ext uri="{63B3BB69-23CF-44E3-9099-C40C66FF867C}">
                  <a14:compatExt spid="_x0000_s23785"/>
                </a:ext>
                <a:ext uri="{FF2B5EF4-FFF2-40B4-BE49-F238E27FC236}">
                  <a16:creationId xmlns:a16="http://schemas.microsoft.com/office/drawing/2014/main" id="{00000000-0008-0000-0300-0000E9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133350</xdr:rowOff>
        </xdr:from>
        <xdr:to>
          <xdr:col>2</xdr:col>
          <xdr:colOff>28575</xdr:colOff>
          <xdr:row>60</xdr:row>
          <xdr:rowOff>47625</xdr:rowOff>
        </xdr:to>
        <xdr:sp macro="" textlink="">
          <xdr:nvSpPr>
            <xdr:cNvPr id="23786" name="Check Box 234" hidden="1">
              <a:extLst>
                <a:ext uri="{63B3BB69-23CF-44E3-9099-C40C66FF867C}">
                  <a14:compatExt spid="_x0000_s23786"/>
                </a:ext>
                <a:ext uri="{FF2B5EF4-FFF2-40B4-BE49-F238E27FC236}">
                  <a16:creationId xmlns:a16="http://schemas.microsoft.com/office/drawing/2014/main" id="{00000000-0008-0000-0300-0000EA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56</xdr:row>
          <xdr:rowOff>133350</xdr:rowOff>
        </xdr:from>
        <xdr:to>
          <xdr:col>19</xdr:col>
          <xdr:colOff>28575</xdr:colOff>
          <xdr:row>58</xdr:row>
          <xdr:rowOff>47625</xdr:rowOff>
        </xdr:to>
        <xdr:sp macro="" textlink="">
          <xdr:nvSpPr>
            <xdr:cNvPr id="23787" name="Check Box 235" hidden="1">
              <a:extLst>
                <a:ext uri="{63B3BB69-23CF-44E3-9099-C40C66FF867C}">
                  <a14:compatExt spid="_x0000_s23787"/>
                </a:ext>
                <a:ext uri="{FF2B5EF4-FFF2-40B4-BE49-F238E27FC236}">
                  <a16:creationId xmlns:a16="http://schemas.microsoft.com/office/drawing/2014/main" id="{00000000-0008-0000-0300-0000EB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57</xdr:row>
          <xdr:rowOff>133350</xdr:rowOff>
        </xdr:from>
        <xdr:to>
          <xdr:col>19</xdr:col>
          <xdr:colOff>28575</xdr:colOff>
          <xdr:row>59</xdr:row>
          <xdr:rowOff>47625</xdr:rowOff>
        </xdr:to>
        <xdr:sp macro="" textlink="">
          <xdr:nvSpPr>
            <xdr:cNvPr id="23788" name="Check Box 236" hidden="1">
              <a:extLst>
                <a:ext uri="{63B3BB69-23CF-44E3-9099-C40C66FF867C}">
                  <a14:compatExt spid="_x0000_s23788"/>
                </a:ext>
                <a:ext uri="{FF2B5EF4-FFF2-40B4-BE49-F238E27FC236}">
                  <a16:creationId xmlns:a16="http://schemas.microsoft.com/office/drawing/2014/main" id="{00000000-0008-0000-0300-0000EC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58</xdr:row>
          <xdr:rowOff>133350</xdr:rowOff>
        </xdr:from>
        <xdr:to>
          <xdr:col>19</xdr:col>
          <xdr:colOff>28575</xdr:colOff>
          <xdr:row>60</xdr:row>
          <xdr:rowOff>47625</xdr:rowOff>
        </xdr:to>
        <xdr:sp macro="" textlink="">
          <xdr:nvSpPr>
            <xdr:cNvPr id="23789" name="Check Box 237" hidden="1">
              <a:extLst>
                <a:ext uri="{63B3BB69-23CF-44E3-9099-C40C66FF867C}">
                  <a14:compatExt spid="_x0000_s23789"/>
                </a:ext>
                <a:ext uri="{FF2B5EF4-FFF2-40B4-BE49-F238E27FC236}">
                  <a16:creationId xmlns:a16="http://schemas.microsoft.com/office/drawing/2014/main" id="{00000000-0008-0000-0300-0000ED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228600</xdr:rowOff>
        </xdr:from>
        <xdr:to>
          <xdr:col>2</xdr:col>
          <xdr:colOff>28575</xdr:colOff>
          <xdr:row>63</xdr:row>
          <xdr:rowOff>85725</xdr:rowOff>
        </xdr:to>
        <xdr:sp macro="" textlink="">
          <xdr:nvSpPr>
            <xdr:cNvPr id="23790" name="Check Box 238" hidden="1">
              <a:extLst>
                <a:ext uri="{63B3BB69-23CF-44E3-9099-C40C66FF867C}">
                  <a14:compatExt spid="_x0000_s23790"/>
                </a:ext>
                <a:ext uri="{FF2B5EF4-FFF2-40B4-BE49-F238E27FC236}">
                  <a16:creationId xmlns:a16="http://schemas.microsoft.com/office/drawing/2014/main" id="{00000000-0008-0000-0300-0000EE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133350</xdr:rowOff>
        </xdr:from>
        <xdr:to>
          <xdr:col>2</xdr:col>
          <xdr:colOff>28575</xdr:colOff>
          <xdr:row>64</xdr:row>
          <xdr:rowOff>47625</xdr:rowOff>
        </xdr:to>
        <xdr:sp macro="" textlink="">
          <xdr:nvSpPr>
            <xdr:cNvPr id="23791" name="Check Box 239" hidden="1">
              <a:extLst>
                <a:ext uri="{63B3BB69-23CF-44E3-9099-C40C66FF867C}">
                  <a14:compatExt spid="_x0000_s23791"/>
                </a:ext>
                <a:ext uri="{FF2B5EF4-FFF2-40B4-BE49-F238E27FC236}">
                  <a16:creationId xmlns:a16="http://schemas.microsoft.com/office/drawing/2014/main" id="{00000000-0008-0000-0300-0000EF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133350</xdr:rowOff>
        </xdr:from>
        <xdr:to>
          <xdr:col>2</xdr:col>
          <xdr:colOff>28575</xdr:colOff>
          <xdr:row>65</xdr:row>
          <xdr:rowOff>47625</xdr:rowOff>
        </xdr:to>
        <xdr:sp macro="" textlink="">
          <xdr:nvSpPr>
            <xdr:cNvPr id="23792" name="Check Box 240" hidden="1">
              <a:extLst>
                <a:ext uri="{63B3BB69-23CF-44E3-9099-C40C66FF867C}">
                  <a14:compatExt spid="_x0000_s23792"/>
                </a:ext>
                <a:ext uri="{FF2B5EF4-FFF2-40B4-BE49-F238E27FC236}">
                  <a16:creationId xmlns:a16="http://schemas.microsoft.com/office/drawing/2014/main" id="{00000000-0008-0000-0300-0000F0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61</xdr:row>
          <xdr:rowOff>228600</xdr:rowOff>
        </xdr:from>
        <xdr:to>
          <xdr:col>19</xdr:col>
          <xdr:colOff>28575</xdr:colOff>
          <xdr:row>63</xdr:row>
          <xdr:rowOff>85725</xdr:rowOff>
        </xdr:to>
        <xdr:sp macro="" textlink="">
          <xdr:nvSpPr>
            <xdr:cNvPr id="23793" name="Check Box 241" hidden="1">
              <a:extLst>
                <a:ext uri="{63B3BB69-23CF-44E3-9099-C40C66FF867C}">
                  <a14:compatExt spid="_x0000_s23793"/>
                </a:ext>
                <a:ext uri="{FF2B5EF4-FFF2-40B4-BE49-F238E27FC236}">
                  <a16:creationId xmlns:a16="http://schemas.microsoft.com/office/drawing/2014/main" id="{00000000-0008-0000-0300-0000F1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62</xdr:row>
          <xdr:rowOff>133350</xdr:rowOff>
        </xdr:from>
        <xdr:to>
          <xdr:col>19</xdr:col>
          <xdr:colOff>28575</xdr:colOff>
          <xdr:row>64</xdr:row>
          <xdr:rowOff>47625</xdr:rowOff>
        </xdr:to>
        <xdr:sp macro="" textlink="">
          <xdr:nvSpPr>
            <xdr:cNvPr id="23794" name="Check Box 242" hidden="1">
              <a:extLst>
                <a:ext uri="{63B3BB69-23CF-44E3-9099-C40C66FF867C}">
                  <a14:compatExt spid="_x0000_s23794"/>
                </a:ext>
                <a:ext uri="{FF2B5EF4-FFF2-40B4-BE49-F238E27FC236}">
                  <a16:creationId xmlns:a16="http://schemas.microsoft.com/office/drawing/2014/main" id="{00000000-0008-0000-0300-0000F2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63</xdr:row>
          <xdr:rowOff>133350</xdr:rowOff>
        </xdr:from>
        <xdr:to>
          <xdr:col>19</xdr:col>
          <xdr:colOff>28575</xdr:colOff>
          <xdr:row>65</xdr:row>
          <xdr:rowOff>47625</xdr:rowOff>
        </xdr:to>
        <xdr:sp macro="" textlink="">
          <xdr:nvSpPr>
            <xdr:cNvPr id="23795" name="Check Box 243" hidden="1">
              <a:extLst>
                <a:ext uri="{63B3BB69-23CF-44E3-9099-C40C66FF867C}">
                  <a14:compatExt spid="_x0000_s23795"/>
                </a:ext>
                <a:ext uri="{FF2B5EF4-FFF2-40B4-BE49-F238E27FC236}">
                  <a16:creationId xmlns:a16="http://schemas.microsoft.com/office/drawing/2014/main" id="{00000000-0008-0000-0300-0000F3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133350</xdr:rowOff>
        </xdr:from>
        <xdr:to>
          <xdr:col>2</xdr:col>
          <xdr:colOff>28575</xdr:colOff>
          <xdr:row>66</xdr:row>
          <xdr:rowOff>47625</xdr:rowOff>
        </xdr:to>
        <xdr:sp macro="" textlink="">
          <xdr:nvSpPr>
            <xdr:cNvPr id="23796" name="Check Box 244" hidden="1">
              <a:extLst>
                <a:ext uri="{63B3BB69-23CF-44E3-9099-C40C66FF867C}">
                  <a14:compatExt spid="_x0000_s23796"/>
                </a:ext>
                <a:ext uri="{FF2B5EF4-FFF2-40B4-BE49-F238E27FC236}">
                  <a16:creationId xmlns:a16="http://schemas.microsoft.com/office/drawing/2014/main" id="{00000000-0008-0000-0300-0000F4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133350</xdr:rowOff>
        </xdr:from>
        <xdr:to>
          <xdr:col>19</xdr:col>
          <xdr:colOff>28575</xdr:colOff>
          <xdr:row>66</xdr:row>
          <xdr:rowOff>47625</xdr:rowOff>
        </xdr:to>
        <xdr:sp macro="" textlink="">
          <xdr:nvSpPr>
            <xdr:cNvPr id="23797" name="Check Box 245" hidden="1">
              <a:extLst>
                <a:ext uri="{63B3BB69-23CF-44E3-9099-C40C66FF867C}">
                  <a14:compatExt spid="_x0000_s23797"/>
                </a:ext>
                <a:ext uri="{FF2B5EF4-FFF2-40B4-BE49-F238E27FC236}">
                  <a16:creationId xmlns:a16="http://schemas.microsoft.com/office/drawing/2014/main" id="{00000000-0008-0000-0300-0000F5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0</xdr:col>
      <xdr:colOff>42241</xdr:colOff>
      <xdr:row>54</xdr:row>
      <xdr:rowOff>43815</xdr:rowOff>
    </xdr:from>
    <xdr:to>
      <xdr:col>0</xdr:col>
      <xdr:colOff>170671</xdr:colOff>
      <xdr:row>64</xdr:row>
      <xdr:rowOff>201930</xdr:rowOff>
    </xdr:to>
    <xdr:sp macro="" textlink="">
      <xdr:nvSpPr>
        <xdr:cNvPr id="4114" name="Text 18">
          <a:extLst>
            <a:ext uri="{FF2B5EF4-FFF2-40B4-BE49-F238E27FC236}">
              <a16:creationId xmlns:a16="http://schemas.microsoft.com/office/drawing/2014/main" id="{00000000-0008-0000-0400-000012100000}"/>
            </a:ext>
          </a:extLst>
        </xdr:cNvPr>
        <xdr:cNvSpPr txBox="1">
          <a:spLocks noChangeArrowheads="1"/>
        </xdr:cNvSpPr>
      </xdr:nvSpPr>
      <xdr:spPr bwMode="auto">
        <a:xfrm>
          <a:off x="42241" y="9102090"/>
          <a:ext cx="128430" cy="1624965"/>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63151 Seite 5 von 16    01/26</a:t>
          </a:r>
        </a:p>
      </xdr:txBody>
    </xdr:sp>
    <xdr:clientData/>
  </xdr:twoCellAnchor>
  <xdr:twoCellAnchor>
    <xdr:from>
      <xdr:col>1</xdr:col>
      <xdr:colOff>1</xdr:colOff>
      <xdr:row>35</xdr:row>
      <xdr:rowOff>163830</xdr:rowOff>
    </xdr:from>
    <xdr:to>
      <xdr:col>6</xdr:col>
      <xdr:colOff>0</xdr:colOff>
      <xdr:row>37</xdr:row>
      <xdr:rowOff>49</xdr:rowOff>
    </xdr:to>
    <xdr:sp macro="" textlink="">
      <xdr:nvSpPr>
        <xdr:cNvPr id="4158" name="Text 6">
          <a:extLst>
            <a:ext uri="{FF2B5EF4-FFF2-40B4-BE49-F238E27FC236}">
              <a16:creationId xmlns:a16="http://schemas.microsoft.com/office/drawing/2014/main" id="{00000000-0008-0000-0400-00003E100000}"/>
            </a:ext>
          </a:extLst>
        </xdr:cNvPr>
        <xdr:cNvSpPr txBox="1">
          <a:spLocks noChangeArrowheads="1"/>
        </xdr:cNvSpPr>
      </xdr:nvSpPr>
      <xdr:spPr bwMode="auto">
        <a:xfrm>
          <a:off x="371476" y="5905500"/>
          <a:ext cx="3190874" cy="600076"/>
        </a:xfrm>
        <a:prstGeom prst="rect">
          <a:avLst/>
        </a:prstGeom>
        <a:noFill/>
        <a:ln w="0">
          <a:noFill/>
          <a:miter lim="800000"/>
          <a:headEnd/>
          <a:tailEnd/>
        </a:ln>
      </xdr:spPr>
      <xdr:txBody>
        <a:bodyPr vertOverflow="clip" wrap="square" lIns="27432" tIns="22860" rIns="0" bIns="0" anchor="t" upright="1"/>
        <a:lstStyle/>
        <a:p>
          <a:pPr algn="l" rtl="0">
            <a:lnSpc>
              <a:spcPts val="900"/>
            </a:lnSpc>
            <a:defRPr sz="1000"/>
          </a:pPr>
          <a:r>
            <a:rPr lang="de-DE" sz="900" b="1" i="0" u="none" strike="noStrike" baseline="0">
              <a:solidFill>
                <a:srgbClr val="FF0000"/>
              </a:solidFill>
              <a:latin typeface="Arial"/>
              <a:cs typeface="Arial"/>
            </a:rPr>
            <a:t>Die Angaben zu den Ausgaben werden aus den Anlagen zu AZA-w 4/1 automatisch in dieses Tabellenblatt übernommen. Beginnen Sie deshalb beim Eintragen Ihrer Daten mit den Anlagen zu AZA-w 4/1.</a:t>
          </a:r>
        </a:p>
      </xdr:txBody>
    </xdr:sp>
    <xdr:clientData fPrintsWithSheet="0"/>
  </xdr:twoCellAnchor>
  <xdr:twoCellAnchor>
    <xdr:from>
      <xdr:col>5</xdr:col>
      <xdr:colOff>114630</xdr:colOff>
      <xdr:row>33</xdr:row>
      <xdr:rowOff>38100</xdr:rowOff>
    </xdr:from>
    <xdr:to>
      <xdr:col>12</xdr:col>
      <xdr:colOff>6</xdr:colOff>
      <xdr:row>35</xdr:row>
      <xdr:rowOff>274320</xdr:rowOff>
    </xdr:to>
    <xdr:sp macro="" textlink="">
      <xdr:nvSpPr>
        <xdr:cNvPr id="4" name="Text 6">
          <a:extLst>
            <a:ext uri="{FF2B5EF4-FFF2-40B4-BE49-F238E27FC236}">
              <a16:creationId xmlns:a16="http://schemas.microsoft.com/office/drawing/2014/main" id="{00000000-0008-0000-0400-000004000000}"/>
            </a:ext>
          </a:extLst>
        </xdr:cNvPr>
        <xdr:cNvSpPr txBox="1">
          <a:spLocks noChangeArrowheads="1"/>
        </xdr:cNvSpPr>
      </xdr:nvSpPr>
      <xdr:spPr bwMode="auto">
        <a:xfrm>
          <a:off x="2735579" y="5356860"/>
          <a:ext cx="3924301" cy="731520"/>
        </a:xfrm>
        <a:prstGeom prst="rect">
          <a:avLst/>
        </a:prstGeom>
        <a:noFill/>
        <a:ln w="0">
          <a:noFill/>
          <a:miter lim="800000"/>
          <a:headEnd/>
          <a:tailEnd/>
        </a:ln>
      </xdr:spPr>
      <xdr:txBody>
        <a:bodyPr vertOverflow="clip" wrap="square" lIns="27432" tIns="22860" rIns="0" bIns="0" anchor="t" upright="1"/>
        <a:lstStyle/>
        <a:p>
          <a:pPr marL="0" marR="0" indent="0" algn="l" defTabSz="914400" rtl="0" eaLnBrk="1" fontAlgn="auto" latinLnBrk="0" hangingPunct="1">
            <a:lnSpc>
              <a:spcPts val="900"/>
            </a:lnSpc>
            <a:spcBef>
              <a:spcPts val="0"/>
            </a:spcBef>
            <a:spcAft>
              <a:spcPts val="0"/>
            </a:spcAft>
            <a:buClrTx/>
            <a:buSzTx/>
            <a:buFontTx/>
            <a:buNone/>
            <a:tabLst/>
            <a:defRPr sz="1000"/>
          </a:pPr>
          <a:r>
            <a:rPr lang="de-DE" sz="900" b="1" i="0" u="none" strike="noStrike" baseline="0">
              <a:solidFill>
                <a:srgbClr val="FF0000"/>
              </a:solidFill>
              <a:latin typeface="Arial"/>
              <a:cs typeface="Arial"/>
            </a:rPr>
            <a:t>Die  Auswahl "Ja", d.h. Beantragung Gemeinkostenpauschale, ist nur zulässig, wenn es sich auf der bei der Art des Vorhabens entweder um ein "Forschungsvorhaben" oder um ein "Inkubationsprojekt" handelt, entsprechend der Angabe auf</a:t>
          </a:r>
          <a:r>
            <a:rPr kumimoji="0" lang="de-DE" sz="900" b="1" i="0" u="none" strike="noStrike" kern="0" cap="none" spc="0" normalizeH="0" baseline="0" noProof="0">
              <a:ln>
                <a:noFill/>
              </a:ln>
              <a:solidFill>
                <a:srgbClr val="FF0000"/>
              </a:solidFill>
              <a:effectLst/>
              <a:uLnTx/>
              <a:uFillTx/>
              <a:latin typeface="Arial"/>
              <a:ea typeface="+mn-ea"/>
              <a:cs typeface="Arial"/>
            </a:rPr>
            <a:t> Seite 1 (AZA-w 1)</a:t>
          </a:r>
          <a:r>
            <a:rPr lang="de-DE" sz="900" b="1" i="0" u="none" strike="noStrike" baseline="0">
              <a:solidFill>
                <a:srgbClr val="FF0000"/>
              </a:solidFill>
              <a:latin typeface="Arial"/>
              <a:cs typeface="Arial"/>
            </a:rPr>
            <a:t>.</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47625</xdr:colOff>
          <xdr:row>4</xdr:row>
          <xdr:rowOff>0</xdr:rowOff>
        </xdr:from>
        <xdr:to>
          <xdr:col>2</xdr:col>
          <xdr:colOff>104775</xdr:colOff>
          <xdr:row>5</xdr:row>
          <xdr:rowOff>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400-00004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2</xdr:col>
          <xdr:colOff>104775</xdr:colOff>
          <xdr:row>7</xdr:row>
          <xdr:rowOff>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400-00004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0</xdr:rowOff>
        </xdr:from>
        <xdr:to>
          <xdr:col>2</xdr:col>
          <xdr:colOff>104775</xdr:colOff>
          <xdr:row>9</xdr:row>
          <xdr:rowOff>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400-00004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7</xdr:col>
          <xdr:colOff>276225</xdr:colOff>
          <xdr:row>12</xdr:row>
          <xdr:rowOff>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400-00005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0</xdr:rowOff>
        </xdr:from>
        <xdr:to>
          <xdr:col>11</xdr:col>
          <xdr:colOff>161925</xdr:colOff>
          <xdr:row>12</xdr:row>
          <xdr:rowOff>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400-00006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0</xdr:rowOff>
        </xdr:from>
        <xdr:to>
          <xdr:col>2</xdr:col>
          <xdr:colOff>114300</xdr:colOff>
          <xdr:row>20</xdr:row>
          <xdr:rowOff>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400-0000A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7</xdr:col>
          <xdr:colOff>247650</xdr:colOff>
          <xdr:row>20</xdr:row>
          <xdr:rowOff>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150813</xdr:colOff>
      <xdr:row>0</xdr:row>
      <xdr:rowOff>0</xdr:rowOff>
    </xdr:to>
    <xdr:sp macro="" textlink="">
      <xdr:nvSpPr>
        <xdr:cNvPr id="6148" name="Text 4">
          <a:extLst>
            <a:ext uri="{FF2B5EF4-FFF2-40B4-BE49-F238E27FC236}">
              <a16:creationId xmlns:a16="http://schemas.microsoft.com/office/drawing/2014/main" id="{00000000-0008-0000-0500-00000418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50" b="0" i="0" u="none" strike="noStrike" baseline="0">
              <a:solidFill>
                <a:srgbClr val="000000"/>
              </a:solidFill>
              <a:latin typeface="Univers BQ"/>
            </a:rPr>
            <a:t>43009 Seite 6 von 15 10/2001</a:t>
          </a:r>
        </a:p>
      </xdr:txBody>
    </xdr:sp>
    <xdr:clientData/>
  </xdr:twoCellAnchor>
  <xdr:twoCellAnchor editAs="absolute">
    <xdr:from>
      <xdr:col>0</xdr:col>
      <xdr:colOff>28906</xdr:colOff>
      <xdr:row>53</xdr:row>
      <xdr:rowOff>238125</xdr:rowOff>
    </xdr:from>
    <xdr:to>
      <xdr:col>0</xdr:col>
      <xdr:colOff>161925</xdr:colOff>
      <xdr:row>68</xdr:row>
      <xdr:rowOff>118110</xdr:rowOff>
    </xdr:to>
    <xdr:sp macro="" textlink="">
      <xdr:nvSpPr>
        <xdr:cNvPr id="6149" name="Text 5">
          <a:extLst>
            <a:ext uri="{FF2B5EF4-FFF2-40B4-BE49-F238E27FC236}">
              <a16:creationId xmlns:a16="http://schemas.microsoft.com/office/drawing/2014/main" id="{00000000-0008-0000-0500-000005180000}"/>
            </a:ext>
          </a:extLst>
        </xdr:cNvPr>
        <xdr:cNvSpPr txBox="1">
          <a:spLocks noChangeArrowheads="1"/>
        </xdr:cNvSpPr>
      </xdr:nvSpPr>
      <xdr:spPr bwMode="auto">
        <a:xfrm>
          <a:off x="28906" y="8448675"/>
          <a:ext cx="133019" cy="1861185"/>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63151 Seite 6 von 16    01/26</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40668</xdr:colOff>
      <xdr:row>52</xdr:row>
      <xdr:rowOff>74295</xdr:rowOff>
    </xdr:from>
    <xdr:to>
      <xdr:col>0</xdr:col>
      <xdr:colOff>180455</xdr:colOff>
      <xdr:row>63</xdr:row>
      <xdr:rowOff>274320</xdr:rowOff>
    </xdr:to>
    <xdr:sp macro="" textlink="">
      <xdr:nvSpPr>
        <xdr:cNvPr id="26625" name="Text 4">
          <a:extLst>
            <a:ext uri="{FF2B5EF4-FFF2-40B4-BE49-F238E27FC236}">
              <a16:creationId xmlns:a16="http://schemas.microsoft.com/office/drawing/2014/main" id="{00000000-0008-0000-0600-000001680000}"/>
            </a:ext>
          </a:extLst>
        </xdr:cNvPr>
        <xdr:cNvSpPr txBox="1">
          <a:spLocks noChangeArrowheads="1"/>
        </xdr:cNvSpPr>
      </xdr:nvSpPr>
      <xdr:spPr bwMode="auto">
        <a:xfrm>
          <a:off x="40668" y="9046845"/>
          <a:ext cx="139787" cy="1647825"/>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63151 Seite 7 von 16    01/26</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76200</xdr:colOff>
      <xdr:row>50</xdr:row>
      <xdr:rowOff>114300</xdr:rowOff>
    </xdr:from>
    <xdr:to>
      <xdr:col>0</xdr:col>
      <xdr:colOff>212801</xdr:colOff>
      <xdr:row>59</xdr:row>
      <xdr:rowOff>209550</xdr:rowOff>
    </xdr:to>
    <xdr:sp macro="" textlink="">
      <xdr:nvSpPr>
        <xdr:cNvPr id="2" name="Text 4">
          <a:extLst>
            <a:ext uri="{FF2B5EF4-FFF2-40B4-BE49-F238E27FC236}">
              <a16:creationId xmlns:a16="http://schemas.microsoft.com/office/drawing/2014/main" id="{00000000-0008-0000-0700-000002000000}"/>
            </a:ext>
          </a:extLst>
        </xdr:cNvPr>
        <xdr:cNvSpPr txBox="1">
          <a:spLocks noChangeArrowheads="1"/>
        </xdr:cNvSpPr>
      </xdr:nvSpPr>
      <xdr:spPr bwMode="auto">
        <a:xfrm>
          <a:off x="76200" y="9029700"/>
          <a:ext cx="131564" cy="164973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7 von 15   10/13</a:t>
          </a:r>
        </a:p>
      </xdr:txBody>
    </xdr:sp>
    <xdr:clientData/>
  </xdr:twoCellAnchor>
  <xdr:twoCellAnchor>
    <xdr:from>
      <xdr:col>0</xdr:col>
      <xdr:colOff>0</xdr:colOff>
      <xdr:row>0</xdr:row>
      <xdr:rowOff>0</xdr:rowOff>
    </xdr:from>
    <xdr:to>
      <xdr:col>0</xdr:col>
      <xdr:colOff>0</xdr:colOff>
      <xdr:row>0</xdr:row>
      <xdr:rowOff>0</xdr:rowOff>
    </xdr:to>
    <xdr:sp macro="" textlink="" fLocksText="0">
      <xdr:nvSpPr>
        <xdr:cNvPr id="3" name="Text 6">
          <a:extLst>
            <a:ext uri="{FF2B5EF4-FFF2-40B4-BE49-F238E27FC236}">
              <a16:creationId xmlns:a16="http://schemas.microsoft.com/office/drawing/2014/main" id="{00000000-0008-0000-0700-000003000000}"/>
            </a:ext>
          </a:extLst>
        </xdr:cNvPr>
        <xdr:cNvSpPr txBox="1">
          <a:spLocks noChangeArrowheads="1"/>
        </xdr:cNvSpPr>
      </xdr:nvSpPr>
      <xdr:spPr bwMode="auto">
        <a:xfrm>
          <a:off x="0" y="0"/>
          <a:ext cx="0" cy="0"/>
        </a:xfrm>
        <a:prstGeom prst="rect">
          <a:avLst/>
        </a:prstGeom>
        <a:noFill/>
        <a:ln w="0">
          <a:noFill/>
          <a:miter lim="800000"/>
          <a:headEnd/>
          <a:tailEnd/>
        </a:ln>
      </xdr:spPr>
      <xdr:txBody>
        <a:bodyPr vertOverflow="clip" wrap="square" lIns="27432" tIns="22860" rIns="0" bIns="0" anchor="t" upright="1"/>
        <a:lstStyle/>
        <a:p>
          <a:pPr algn="l" rtl="0">
            <a:defRPr sz="1000"/>
          </a:pPr>
          <a:r>
            <a:rPr lang="de-DE" sz="1000" b="1" i="0" u="none" strike="noStrike" baseline="0">
              <a:solidFill>
                <a:srgbClr val="FF0000"/>
              </a:solidFill>
              <a:latin typeface="Arial"/>
              <a:cs typeface="Arial"/>
            </a:rPr>
            <a:t>Hinweis: Für die korrekte Berechnung der anrechenbaren Vorhabenskosten unter Berücksichtigung der Investitionszulage geben Sie bitte die beantragte Förderquote auf dem Formular AZK 4/2 ein!</a:t>
          </a:r>
        </a:p>
      </xdr:txBody>
    </xdr:sp>
    <xdr:clientData fPrintsWithSheet="0"/>
  </xdr:twoCellAnchor>
  <xdr:twoCellAnchor>
    <xdr:from>
      <xdr:col>0</xdr:col>
      <xdr:colOff>391519</xdr:colOff>
      <xdr:row>0</xdr:row>
      <xdr:rowOff>57150</xdr:rowOff>
    </xdr:from>
    <xdr:to>
      <xdr:col>7</xdr:col>
      <xdr:colOff>876746</xdr:colOff>
      <xdr:row>1</xdr:row>
      <xdr:rowOff>9525</xdr:rowOff>
    </xdr:to>
    <xdr:sp macro="" textlink="" fLocksText="0">
      <xdr:nvSpPr>
        <xdr:cNvPr id="4" name="Text 6">
          <a:extLst>
            <a:ext uri="{FF2B5EF4-FFF2-40B4-BE49-F238E27FC236}">
              <a16:creationId xmlns:a16="http://schemas.microsoft.com/office/drawing/2014/main" id="{00000000-0008-0000-0700-000004000000}"/>
            </a:ext>
          </a:extLst>
        </xdr:cNvPr>
        <xdr:cNvSpPr txBox="1">
          <a:spLocks noChangeArrowheads="1"/>
        </xdr:cNvSpPr>
      </xdr:nvSpPr>
      <xdr:spPr bwMode="auto">
        <a:xfrm>
          <a:off x="379095" y="57150"/>
          <a:ext cx="6332220" cy="394335"/>
        </a:xfrm>
        <a:prstGeom prst="rect">
          <a:avLst/>
        </a:prstGeom>
        <a:noFill/>
        <a:ln w="0">
          <a:noFill/>
          <a:miter lim="800000"/>
          <a:headEnd/>
          <a:tailEnd/>
        </a:ln>
      </xdr:spPr>
      <xdr:txBody>
        <a:bodyPr vertOverflow="clip" wrap="square" lIns="27432" tIns="22860" rIns="0" bIns="0" anchor="t" upright="1"/>
        <a:lstStyle/>
        <a:p>
          <a:pPr algn="l" rtl="0">
            <a:defRPr sz="1000"/>
          </a:pPr>
          <a:r>
            <a:rPr lang="de-DE" sz="1000" b="1" i="0" u="none" strike="noStrike" baseline="0">
              <a:solidFill>
                <a:srgbClr val="FF0000"/>
              </a:solidFill>
              <a:latin typeface="Arial"/>
              <a:cs typeface="Arial"/>
            </a:rPr>
            <a:t>Hinweis: Für die korrekte Berechnung der anrechenbaren Vorhabenskosten unter Berücksichtigung der Investitionszulage geben Sie bitte die beantragte Förderquote auf dem Formular AZA-w 4/1 ein!</a:t>
          </a:r>
        </a:p>
      </xdr:txBody>
    </xdr:sp>
    <xdr:clientData fPrintsWithSheet="0"/>
  </xdr:twoCellAnchor>
  <xdr:twoCellAnchor editAs="absolute">
    <xdr:from>
      <xdr:col>0</xdr:col>
      <xdr:colOff>103201</xdr:colOff>
      <xdr:row>109</xdr:row>
      <xdr:rowOff>64770</xdr:rowOff>
    </xdr:from>
    <xdr:to>
      <xdr:col>0</xdr:col>
      <xdr:colOff>227026</xdr:colOff>
      <xdr:row>120</xdr:row>
      <xdr:rowOff>47652</xdr:rowOff>
    </xdr:to>
    <xdr:sp macro="" textlink="">
      <xdr:nvSpPr>
        <xdr:cNvPr id="5" name="Text 4">
          <a:extLst>
            <a:ext uri="{FF2B5EF4-FFF2-40B4-BE49-F238E27FC236}">
              <a16:creationId xmlns:a16="http://schemas.microsoft.com/office/drawing/2014/main" id="{00000000-0008-0000-0700-000005000000}"/>
            </a:ext>
          </a:extLst>
        </xdr:cNvPr>
        <xdr:cNvSpPr txBox="1">
          <a:spLocks noChangeArrowheads="1"/>
        </xdr:cNvSpPr>
      </xdr:nvSpPr>
      <xdr:spPr bwMode="auto">
        <a:xfrm>
          <a:off x="95250" y="18985230"/>
          <a:ext cx="123825" cy="1644042"/>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63151 Seite 8 von 15  02/15</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38100</xdr:colOff>
      <xdr:row>48</xdr:row>
      <xdr:rowOff>93345</xdr:rowOff>
    </xdr:from>
    <xdr:to>
      <xdr:col>0</xdr:col>
      <xdr:colOff>174701</xdr:colOff>
      <xdr:row>57</xdr:row>
      <xdr:rowOff>165735</xdr:rowOff>
    </xdr:to>
    <xdr:sp macro="" textlink="">
      <xdr:nvSpPr>
        <xdr:cNvPr id="9220" name="Text 4">
          <a:extLst>
            <a:ext uri="{FF2B5EF4-FFF2-40B4-BE49-F238E27FC236}">
              <a16:creationId xmlns:a16="http://schemas.microsoft.com/office/drawing/2014/main" id="{00000000-0008-0000-0800-000004240000}"/>
            </a:ext>
          </a:extLst>
        </xdr:cNvPr>
        <xdr:cNvSpPr txBox="1">
          <a:spLocks noChangeArrowheads="1"/>
        </xdr:cNvSpPr>
      </xdr:nvSpPr>
      <xdr:spPr bwMode="auto">
        <a:xfrm>
          <a:off x="38100" y="8484870"/>
          <a:ext cx="136601" cy="161544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8 von 16   01/26</a:t>
          </a:r>
        </a:p>
      </xdr:txBody>
    </xdr:sp>
    <xdr:clientData/>
  </xdr:twoCellAnchor>
  <xdr:twoCellAnchor>
    <xdr:from>
      <xdr:col>0</xdr:col>
      <xdr:colOff>0</xdr:colOff>
      <xdr:row>0</xdr:row>
      <xdr:rowOff>0</xdr:rowOff>
    </xdr:from>
    <xdr:to>
      <xdr:col>0</xdr:col>
      <xdr:colOff>0</xdr:colOff>
      <xdr:row>0</xdr:row>
      <xdr:rowOff>0</xdr:rowOff>
    </xdr:to>
    <xdr:sp macro="" textlink="" fLocksText="0">
      <xdr:nvSpPr>
        <xdr:cNvPr id="9223" name="Text 6">
          <a:extLst>
            <a:ext uri="{FF2B5EF4-FFF2-40B4-BE49-F238E27FC236}">
              <a16:creationId xmlns:a16="http://schemas.microsoft.com/office/drawing/2014/main" id="{00000000-0008-0000-0800-000007240000}"/>
            </a:ext>
          </a:extLst>
        </xdr:cNvPr>
        <xdr:cNvSpPr txBox="1">
          <a:spLocks noChangeArrowheads="1"/>
        </xdr:cNvSpPr>
      </xdr:nvSpPr>
      <xdr:spPr bwMode="auto">
        <a:xfrm>
          <a:off x="0" y="0"/>
          <a:ext cx="0" cy="0"/>
        </a:xfrm>
        <a:prstGeom prst="rect">
          <a:avLst/>
        </a:prstGeom>
        <a:noFill/>
        <a:ln w="0">
          <a:noFill/>
          <a:miter lim="800000"/>
          <a:headEnd/>
          <a:tailEnd/>
        </a:ln>
      </xdr:spPr>
      <xdr:txBody>
        <a:bodyPr vertOverflow="clip" wrap="square" lIns="27432" tIns="22860" rIns="0" bIns="0" anchor="t" upright="1"/>
        <a:lstStyle/>
        <a:p>
          <a:pPr algn="l" rtl="0">
            <a:defRPr sz="1000"/>
          </a:pPr>
          <a:r>
            <a:rPr lang="de-DE" sz="1000" b="1" i="0" u="none" strike="noStrike" baseline="0">
              <a:solidFill>
                <a:srgbClr val="FF0000"/>
              </a:solidFill>
              <a:latin typeface="Arial"/>
              <a:cs typeface="Arial"/>
            </a:rPr>
            <a:t>Hinweis: Für die korrekte Berechnung der anrechenbaren Vorhabenskosten unter Berücksichtigung der Investitionszulage geben Sie bitte die beantragte Förderquote auf dem Formular AZK 4/2 ein!</a:t>
          </a:r>
        </a:p>
      </xdr:txBody>
    </xdr:sp>
    <xdr:clientData fPrintsWithSheet="0"/>
  </xdr:twoCellAnchor>
  <xdr:twoCellAnchor>
    <xdr:from>
      <xdr:col>0</xdr:col>
      <xdr:colOff>395329</xdr:colOff>
      <xdr:row>0</xdr:row>
      <xdr:rowOff>57150</xdr:rowOff>
    </xdr:from>
    <xdr:to>
      <xdr:col>5</xdr:col>
      <xdr:colOff>1121126</xdr:colOff>
      <xdr:row>1</xdr:row>
      <xdr:rowOff>9525</xdr:rowOff>
    </xdr:to>
    <xdr:sp macro="" textlink="" fLocksText="0">
      <xdr:nvSpPr>
        <xdr:cNvPr id="9685" name="Text 6">
          <a:extLst>
            <a:ext uri="{FF2B5EF4-FFF2-40B4-BE49-F238E27FC236}">
              <a16:creationId xmlns:a16="http://schemas.microsoft.com/office/drawing/2014/main" id="{00000000-0008-0000-0800-0000D5250000}"/>
            </a:ext>
          </a:extLst>
        </xdr:cNvPr>
        <xdr:cNvSpPr txBox="1">
          <a:spLocks noChangeArrowheads="1"/>
        </xdr:cNvSpPr>
      </xdr:nvSpPr>
      <xdr:spPr bwMode="auto">
        <a:xfrm>
          <a:off x="371475" y="57150"/>
          <a:ext cx="60102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fPrintsWithSheet="0"/>
  </xdr:twoCellAnchor>
  <xdr:twoCellAnchor editAs="absolute">
    <xdr:from>
      <xdr:col>0</xdr:col>
      <xdr:colOff>103201</xdr:colOff>
      <xdr:row>109</xdr:row>
      <xdr:rowOff>64770</xdr:rowOff>
    </xdr:from>
    <xdr:to>
      <xdr:col>0</xdr:col>
      <xdr:colOff>227026</xdr:colOff>
      <xdr:row>120</xdr:row>
      <xdr:rowOff>47652</xdr:rowOff>
    </xdr:to>
    <xdr:sp macro="" textlink="">
      <xdr:nvSpPr>
        <xdr:cNvPr id="9226" name="Text 4">
          <a:extLst>
            <a:ext uri="{FF2B5EF4-FFF2-40B4-BE49-F238E27FC236}">
              <a16:creationId xmlns:a16="http://schemas.microsoft.com/office/drawing/2014/main" id="{00000000-0008-0000-0800-00000A240000}"/>
            </a:ext>
          </a:extLst>
        </xdr:cNvPr>
        <xdr:cNvSpPr txBox="1">
          <a:spLocks noChangeArrowheads="1"/>
        </xdr:cNvSpPr>
      </xdr:nvSpPr>
      <xdr:spPr bwMode="auto">
        <a:xfrm>
          <a:off x="95250" y="18573750"/>
          <a:ext cx="123825" cy="1562100"/>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63151 Seite 9 von 16  07/18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18" Type="http://schemas.openxmlformats.org/officeDocument/2006/relationships/ctrlProp" Target="../ctrlProps/ctrlProp60.xml"/><Relationship Id="rId3" Type="http://schemas.openxmlformats.org/officeDocument/2006/relationships/vmlDrawing" Target="../drawings/vmlDrawing6.vml"/><Relationship Id="rId21" Type="http://schemas.openxmlformats.org/officeDocument/2006/relationships/ctrlProp" Target="../ctrlProps/ctrlProp63.x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 Type="http://schemas.openxmlformats.org/officeDocument/2006/relationships/drawing" Target="../drawings/drawing13.xml"/><Relationship Id="rId16" Type="http://schemas.openxmlformats.org/officeDocument/2006/relationships/ctrlProp" Target="../ctrlProps/ctrlProp58.xml"/><Relationship Id="rId20" Type="http://schemas.openxmlformats.org/officeDocument/2006/relationships/ctrlProp" Target="../ctrlProps/ctrlProp62.xml"/><Relationship Id="rId1" Type="http://schemas.openxmlformats.org/officeDocument/2006/relationships/printerSettings" Target="../printerSettings/printerSettings13.bin"/><Relationship Id="rId6" Type="http://schemas.openxmlformats.org/officeDocument/2006/relationships/ctrlProp" Target="../ctrlProps/ctrlProp48.xml"/><Relationship Id="rId11" Type="http://schemas.openxmlformats.org/officeDocument/2006/relationships/ctrlProp" Target="../ctrlProps/ctrlProp53.xml"/><Relationship Id="rId24" Type="http://schemas.openxmlformats.org/officeDocument/2006/relationships/ctrlProp" Target="../ctrlProps/ctrlProp66.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10" Type="http://schemas.openxmlformats.org/officeDocument/2006/relationships/ctrlProp" Target="../ctrlProps/ctrlProp52.xml"/><Relationship Id="rId19" Type="http://schemas.openxmlformats.org/officeDocument/2006/relationships/ctrlProp" Target="../ctrlProps/ctrlProp61.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4.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4.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vmlDrawing" Target="../drawings/vmlDrawing5.vml"/><Relationship Id="rId7" Type="http://schemas.openxmlformats.org/officeDocument/2006/relationships/ctrlProp" Target="../ctrlProps/ctrlProp4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1.xml"/><Relationship Id="rId5" Type="http://schemas.openxmlformats.org/officeDocument/2006/relationships/ctrlProp" Target="../ctrlProps/ctrlProp4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6">
    <pageSetUpPr autoPageBreaks="0" fitToPage="1"/>
  </sheetPr>
  <dimension ref="A1:AJ49"/>
  <sheetViews>
    <sheetView showGridLines="0" showRowColHeaders="0" showZeros="0" tabSelected="1" showOutlineSymbols="0" view="pageLayout" zoomScaleNormal="100" zoomScaleSheetLayoutView="100" workbookViewId="0">
      <selection activeCell="B29" sqref="B29:AH29"/>
    </sheetView>
  </sheetViews>
  <sheetFormatPr baseColWidth="10" defaultColWidth="10" defaultRowHeight="12.75"/>
  <cols>
    <col min="1" max="1" width="5.5703125" style="28" customWidth="1"/>
    <col min="2" max="34" width="2.7109375" style="28" customWidth="1"/>
    <col min="35" max="35" width="4.140625" style="28" customWidth="1"/>
    <col min="36" max="16384" width="10" style="28"/>
  </cols>
  <sheetData>
    <row r="1" spans="1:36" s="32" customFormat="1" ht="40.35" customHeight="1">
      <c r="A1" s="557" t="s">
        <v>353</v>
      </c>
      <c r="C1" s="28"/>
      <c r="D1" s="29"/>
      <c r="E1" s="29"/>
      <c r="F1" s="29"/>
      <c r="G1" s="29"/>
      <c r="H1" s="29"/>
      <c r="I1" s="29"/>
      <c r="J1" s="29"/>
      <c r="K1" s="29"/>
      <c r="L1" s="29"/>
      <c r="M1" s="30"/>
      <c r="N1" s="30"/>
      <c r="O1" s="30"/>
      <c r="P1" s="30"/>
      <c r="Q1" s="30"/>
      <c r="R1" s="30"/>
      <c r="S1" s="30"/>
      <c r="T1" s="30"/>
      <c r="U1" s="29"/>
      <c r="V1" s="29"/>
      <c r="W1" s="29"/>
      <c r="X1" s="29"/>
      <c r="Y1" s="27"/>
      <c r="Z1" s="30"/>
      <c r="AA1" s="30"/>
      <c r="AB1" s="30"/>
      <c r="AC1" s="30"/>
      <c r="AD1" s="30"/>
      <c r="AE1" s="30"/>
      <c r="AF1" s="27"/>
      <c r="AG1" s="30"/>
      <c r="AH1" s="31"/>
      <c r="AI1" s="29"/>
      <c r="AJ1" s="28"/>
    </row>
    <row r="2" spans="1:36">
      <c r="A2" s="557"/>
      <c r="B2" s="33" t="s">
        <v>6</v>
      </c>
      <c r="C2" s="33"/>
      <c r="D2" s="34"/>
      <c r="E2" s="34"/>
      <c r="F2" s="34"/>
      <c r="G2" s="34"/>
      <c r="H2" s="34"/>
      <c r="I2" s="34"/>
      <c r="J2" s="34"/>
      <c r="K2" s="34"/>
      <c r="L2" s="34"/>
      <c r="M2" s="35"/>
      <c r="N2" s="35"/>
      <c r="O2" s="35"/>
      <c r="P2" s="35"/>
      <c r="Q2" s="35"/>
      <c r="R2" s="35"/>
      <c r="S2" s="35"/>
      <c r="T2" s="35"/>
      <c r="U2" s="34"/>
      <c r="V2" s="34"/>
      <c r="W2" s="34"/>
      <c r="X2" s="34"/>
      <c r="Y2" s="35"/>
      <c r="Z2" s="35"/>
      <c r="AA2" s="35"/>
      <c r="AB2" s="35"/>
      <c r="AC2" s="35"/>
      <c r="AD2" s="35"/>
      <c r="AE2" s="35"/>
      <c r="AF2" s="35"/>
      <c r="AG2" s="35"/>
      <c r="AH2" s="35"/>
      <c r="AI2" s="29"/>
    </row>
    <row r="3" spans="1:36" ht="16.149999999999999" customHeight="1" thickBot="1">
      <c r="A3" s="557"/>
      <c r="B3" s="36"/>
      <c r="C3" s="36"/>
      <c r="D3" s="37"/>
      <c r="E3" s="37"/>
      <c r="F3" s="37"/>
      <c r="G3" s="37"/>
      <c r="H3" s="34"/>
      <c r="I3" s="34"/>
      <c r="J3" s="34"/>
      <c r="K3" s="34"/>
      <c r="L3" s="34"/>
      <c r="M3" s="35"/>
      <c r="N3" s="35"/>
      <c r="O3" s="35"/>
      <c r="P3" s="35"/>
      <c r="Q3" s="35"/>
      <c r="R3" s="35"/>
      <c r="S3" s="35"/>
      <c r="T3" s="35"/>
      <c r="U3" s="38" t="s">
        <v>265</v>
      </c>
      <c r="W3" s="38"/>
      <c r="X3" s="38"/>
      <c r="Y3" s="35"/>
      <c r="Z3" s="35"/>
      <c r="AA3" s="35"/>
      <c r="AB3" s="35"/>
      <c r="AC3" s="35"/>
      <c r="AD3" s="35"/>
      <c r="AE3" s="35"/>
      <c r="AF3" s="35"/>
      <c r="AG3" s="35"/>
      <c r="AH3" s="35"/>
      <c r="AI3" s="29"/>
    </row>
    <row r="4" spans="1:36" ht="16.149999999999999" customHeight="1" thickTop="1" thickBot="1">
      <c r="A4" s="557"/>
      <c r="D4" s="34"/>
      <c r="E4" s="34"/>
      <c r="F4" s="34"/>
      <c r="G4" s="34"/>
      <c r="H4" s="34"/>
      <c r="I4" s="39"/>
      <c r="J4" s="39"/>
      <c r="K4" s="39"/>
      <c r="L4" s="39"/>
      <c r="M4" s="40"/>
      <c r="N4" s="40"/>
      <c r="O4" s="40"/>
      <c r="P4" s="40"/>
      <c r="Q4" s="40"/>
      <c r="R4" s="40"/>
      <c r="S4" s="40"/>
      <c r="T4" s="40"/>
      <c r="U4" s="337"/>
      <c r="V4" s="338"/>
      <c r="W4" s="338"/>
      <c r="X4" s="338"/>
      <c r="Y4" s="338"/>
      <c r="Z4" s="338"/>
      <c r="AA4" s="338"/>
      <c r="AB4" s="338"/>
      <c r="AC4" s="338"/>
      <c r="AD4" s="339"/>
      <c r="AE4"/>
      <c r="AF4"/>
      <c r="AG4" s="253"/>
      <c r="AH4" s="35"/>
      <c r="AI4" s="29"/>
    </row>
    <row r="5" spans="1:36" ht="7.9" customHeight="1" thickTop="1" thickBot="1">
      <c r="A5" s="557"/>
      <c r="B5" s="254"/>
      <c r="C5" s="41"/>
      <c r="D5" s="42"/>
      <c r="E5" s="42"/>
      <c r="F5" s="42"/>
      <c r="G5" s="42"/>
      <c r="H5" s="42"/>
      <c r="I5" s="42"/>
      <c r="J5" s="42"/>
      <c r="K5" s="42"/>
      <c r="L5" s="42"/>
      <c r="M5" s="43"/>
      <c r="N5" s="43"/>
      <c r="O5" s="43"/>
      <c r="P5" s="43"/>
      <c r="Q5" s="43"/>
      <c r="R5" s="43"/>
      <c r="S5" s="43"/>
      <c r="T5" s="43"/>
      <c r="U5" s="44"/>
      <c r="V5" s="44"/>
      <c r="W5" s="44"/>
      <c r="X5" s="44"/>
      <c r="Y5" s="43"/>
      <c r="Z5" s="43"/>
      <c r="AA5" s="43"/>
      <c r="AB5" s="43"/>
      <c r="AC5" s="43"/>
      <c r="AD5" s="43"/>
      <c r="AE5" s="43"/>
      <c r="AF5" s="43"/>
      <c r="AG5" s="43"/>
      <c r="AH5" s="43"/>
      <c r="AI5" s="29"/>
    </row>
    <row r="6" spans="1:36" ht="24" customHeight="1" thickTop="1">
      <c r="A6" s="557"/>
      <c r="B6" s="254" t="s">
        <v>7</v>
      </c>
      <c r="C6" s="45"/>
      <c r="D6" s="42"/>
      <c r="E6" s="42"/>
      <c r="F6" s="42"/>
      <c r="G6" s="42"/>
      <c r="H6" s="42"/>
      <c r="I6" s="42"/>
      <c r="J6" s="42"/>
      <c r="K6" s="42"/>
      <c r="L6" s="42"/>
      <c r="M6" s="43"/>
      <c r="N6" s="43"/>
      <c r="O6" s="43"/>
      <c r="P6" s="43"/>
      <c r="Q6" s="43"/>
      <c r="R6" s="43"/>
      <c r="S6" s="43"/>
      <c r="T6" s="43"/>
      <c r="U6" s="241"/>
      <c r="V6" s="242"/>
      <c r="W6" s="242"/>
      <c r="X6" s="242"/>
      <c r="Y6" s="243"/>
      <c r="Z6" s="243"/>
      <c r="AA6" s="243"/>
      <c r="AB6" s="243"/>
      <c r="AC6" s="243"/>
      <c r="AD6" s="243"/>
      <c r="AE6" s="243"/>
      <c r="AF6" s="243"/>
      <c r="AG6" s="243"/>
      <c r="AH6" s="244"/>
      <c r="AI6" s="29"/>
    </row>
    <row r="7" spans="1:36" ht="16.149999999999999" customHeight="1">
      <c r="A7" s="557"/>
      <c r="B7" s="28" t="s">
        <v>202</v>
      </c>
      <c r="U7" s="245"/>
      <c r="V7" s="246"/>
      <c r="W7" s="246"/>
      <c r="X7" s="246"/>
      <c r="Y7" s="246"/>
      <c r="Z7" s="246"/>
      <c r="AA7" s="246"/>
      <c r="AB7" s="246"/>
      <c r="AC7" s="246"/>
      <c r="AD7" s="246"/>
      <c r="AE7" s="246"/>
      <c r="AF7" s="246"/>
      <c r="AG7" s="246"/>
      <c r="AH7" s="247"/>
      <c r="AI7" s="29"/>
    </row>
    <row r="8" spans="1:36" ht="16.149999999999999" customHeight="1">
      <c r="A8" s="557"/>
      <c r="B8" s="493" t="s">
        <v>327</v>
      </c>
      <c r="C8" s="27"/>
      <c r="U8" s="245"/>
      <c r="V8" s="246"/>
      <c r="W8" s="246"/>
      <c r="X8" s="246"/>
      <c r="Y8" s="246"/>
      <c r="Z8" s="246"/>
      <c r="AA8" s="246"/>
      <c r="AB8" s="246"/>
      <c r="AC8" s="246"/>
      <c r="AD8" s="246"/>
      <c r="AE8" s="246"/>
      <c r="AF8" s="246"/>
      <c r="AG8" s="246"/>
      <c r="AH8" s="247"/>
      <c r="AI8" s="29"/>
    </row>
    <row r="9" spans="1:36" ht="16.149999999999999" customHeight="1">
      <c r="A9" s="557"/>
      <c r="B9" s="493" t="s">
        <v>338</v>
      </c>
      <c r="C9" s="27"/>
      <c r="U9" s="245"/>
      <c r="V9" s="246"/>
      <c r="W9" s="246"/>
      <c r="X9" s="246"/>
      <c r="Y9" s="246"/>
      <c r="Z9" s="246"/>
      <c r="AA9" s="246"/>
      <c r="AB9" s="246"/>
      <c r="AC9" s="246"/>
      <c r="AD9" s="246"/>
      <c r="AE9" s="246"/>
      <c r="AF9" s="246"/>
      <c r="AG9" s="246"/>
      <c r="AH9" s="247"/>
      <c r="AI9" s="29"/>
    </row>
    <row r="10" spans="1:36" ht="16.149999999999999" customHeight="1">
      <c r="B10" s="46"/>
      <c r="U10" s="245"/>
      <c r="V10" s="246"/>
      <c r="W10" s="246"/>
      <c r="X10" s="246"/>
      <c r="Y10" s="246"/>
      <c r="Z10" s="246"/>
      <c r="AA10" s="246"/>
      <c r="AB10" s="246"/>
      <c r="AC10" s="246"/>
      <c r="AD10" s="246"/>
      <c r="AE10" s="246"/>
      <c r="AF10" s="246"/>
      <c r="AG10" s="246"/>
      <c r="AH10" s="247"/>
      <c r="AI10" s="29"/>
    </row>
    <row r="11" spans="1:36" ht="16.149999999999999" customHeight="1">
      <c r="B11" s="46" t="s">
        <v>49</v>
      </c>
      <c r="C11" s="46"/>
      <c r="U11" s="245"/>
      <c r="V11" s="246"/>
      <c r="W11" s="246"/>
      <c r="X11" s="246"/>
      <c r="Y11" s="246"/>
      <c r="Z11" s="246"/>
      <c r="AA11" s="246"/>
      <c r="AB11" s="246"/>
      <c r="AC11" s="246"/>
      <c r="AD11" s="246"/>
      <c r="AE11" s="246"/>
      <c r="AF11" s="246"/>
      <c r="AG11" s="246"/>
      <c r="AH11" s="247"/>
      <c r="AI11" s="29"/>
    </row>
    <row r="12" spans="1:36" ht="16.149999999999999" customHeight="1" thickBot="1">
      <c r="B12" s="240" t="s">
        <v>367</v>
      </c>
      <c r="C12" s="47"/>
      <c r="U12" s="248"/>
      <c r="V12" s="249"/>
      <c r="W12" s="249"/>
      <c r="X12" s="249"/>
      <c r="Y12" s="249"/>
      <c r="Z12" s="249"/>
      <c r="AA12" s="249"/>
      <c r="AB12" s="249"/>
      <c r="AC12" s="249"/>
      <c r="AD12" s="249"/>
      <c r="AE12" s="249"/>
      <c r="AF12" s="249"/>
      <c r="AG12" s="249"/>
      <c r="AH12" s="250"/>
      <c r="AI12" s="29"/>
    </row>
    <row r="13" spans="1:36" ht="19.899999999999999" customHeight="1" thickTop="1" thickBot="1">
      <c r="B13" s="46"/>
      <c r="U13" s="44" t="s">
        <v>268</v>
      </c>
      <c r="V13" s="44"/>
      <c r="W13" s="44"/>
      <c r="X13" s="44"/>
      <c r="AI13" s="29"/>
    </row>
    <row r="14" spans="1:36" ht="16.149999999999999" customHeight="1" thickTop="1" thickBot="1">
      <c r="U14" s="337"/>
      <c r="V14" s="338"/>
      <c r="W14" s="338"/>
      <c r="X14" s="338"/>
      <c r="Y14" s="338"/>
      <c r="Z14" s="338"/>
      <c r="AA14" s="338"/>
      <c r="AB14" s="338"/>
      <c r="AC14" s="339"/>
      <c r="AF14" s="40"/>
      <c r="AG14" s="40"/>
      <c r="AH14" s="40"/>
      <c r="AI14" s="29"/>
    </row>
    <row r="15" spans="1:36" ht="15.2" customHeight="1" thickTop="1" thickBot="1">
      <c r="B15" s="44" t="s">
        <v>152</v>
      </c>
      <c r="AH15" s="40"/>
      <c r="AI15" s="29"/>
    </row>
    <row r="16" spans="1:36" ht="14.45" customHeight="1">
      <c r="B16" s="445"/>
      <c r="C16" s="446" t="s">
        <v>175</v>
      </c>
      <c r="D16" s="446"/>
      <c r="E16" s="446"/>
      <c r="F16" s="446"/>
      <c r="G16" s="446"/>
      <c r="H16" s="446"/>
      <c r="I16" s="446"/>
      <c r="J16" s="446"/>
      <c r="K16" s="446" t="s">
        <v>238</v>
      </c>
      <c r="L16" s="446"/>
      <c r="M16" s="446"/>
      <c r="N16" s="446"/>
      <c r="O16" s="446"/>
      <c r="P16" s="446"/>
      <c r="Q16" s="446"/>
      <c r="R16" s="446"/>
      <c r="S16" s="446"/>
      <c r="T16" s="446"/>
      <c r="U16" s="446"/>
      <c r="V16" s="446" t="s">
        <v>239</v>
      </c>
      <c r="W16" s="446"/>
      <c r="X16" s="446"/>
      <c r="Y16" s="446"/>
      <c r="Z16" s="446"/>
      <c r="AA16" s="446"/>
      <c r="AB16" s="446"/>
      <c r="AC16" s="446"/>
      <c r="AD16" s="446"/>
      <c r="AE16" s="446"/>
      <c r="AF16" s="446"/>
      <c r="AG16" s="446"/>
      <c r="AH16" s="447"/>
      <c r="AI16" s="29"/>
    </row>
    <row r="17" spans="2:35" ht="14.45" customHeight="1" thickBot="1">
      <c r="B17" s="448"/>
      <c r="C17" s="449" t="s">
        <v>340</v>
      </c>
      <c r="D17" s="449"/>
      <c r="E17" s="449"/>
      <c r="F17" s="449"/>
      <c r="G17" s="449"/>
      <c r="H17" s="449"/>
      <c r="I17" s="449"/>
      <c r="J17" s="449"/>
      <c r="K17" s="449"/>
      <c r="L17" s="449"/>
      <c r="M17" s="449"/>
      <c r="N17" s="449"/>
      <c r="O17" s="449"/>
      <c r="P17" s="449"/>
      <c r="Q17" s="449"/>
      <c r="R17" s="449"/>
      <c r="S17" s="449"/>
      <c r="T17" s="449"/>
      <c r="U17" s="449"/>
      <c r="V17" s="449" t="s">
        <v>339</v>
      </c>
      <c r="W17" s="449"/>
      <c r="X17" s="449"/>
      <c r="Y17" s="449"/>
      <c r="Z17" s="449"/>
      <c r="AA17" s="449"/>
      <c r="AB17" s="449"/>
      <c r="AC17" s="449"/>
      <c r="AD17" s="449"/>
      <c r="AE17" s="449"/>
      <c r="AF17" s="449"/>
      <c r="AG17" s="449"/>
      <c r="AH17" s="450"/>
      <c r="AI17" s="29"/>
    </row>
    <row r="18" spans="2:35" ht="12.2" customHeight="1" thickBot="1">
      <c r="B18" s="251"/>
      <c r="I18" s="40"/>
      <c r="J18" s="40"/>
      <c r="K18" s="40"/>
      <c r="L18" s="40"/>
      <c r="M18" s="40"/>
      <c r="N18" s="40"/>
      <c r="O18" s="40"/>
      <c r="P18" s="40"/>
      <c r="U18" s="52"/>
      <c r="V18" s="40"/>
      <c r="W18" s="40"/>
      <c r="X18" s="40"/>
      <c r="Y18" s="40"/>
      <c r="Z18" s="40"/>
      <c r="AC18" s="255"/>
      <c r="AH18" s="40"/>
      <c r="AI18" s="29"/>
    </row>
    <row r="19" spans="2:35" ht="19.899999999999999" customHeight="1" thickTop="1" thickBot="1">
      <c r="B19" s="265" t="s">
        <v>111</v>
      </c>
      <c r="C19" s="52"/>
      <c r="D19" s="4"/>
      <c r="E19" s="4"/>
      <c r="F19" s="4"/>
      <c r="G19" s="4"/>
      <c r="H19" s="4"/>
      <c r="I19" s="40"/>
      <c r="J19" s="40"/>
      <c r="K19" s="40"/>
      <c r="L19" s="40"/>
      <c r="M19" s="538">
        <f>AZA4_1!H57</f>
        <v>0</v>
      </c>
      <c r="N19" s="539"/>
      <c r="O19" s="539"/>
      <c r="P19" s="539"/>
      <c r="Q19" s="539"/>
      <c r="R19" s="539"/>
      <c r="S19" s="540"/>
      <c r="U19" s="52"/>
      <c r="V19" s="40"/>
      <c r="W19" s="40"/>
      <c r="X19" s="40"/>
      <c r="Y19" s="40"/>
      <c r="Z19" s="40"/>
      <c r="AB19" s="252" t="s">
        <v>75</v>
      </c>
      <c r="AC19" s="541">
        <f>AZA4_1!L57</f>
        <v>0</v>
      </c>
      <c r="AD19" s="542"/>
      <c r="AE19" s="542"/>
      <c r="AF19" s="542"/>
      <c r="AG19" s="542"/>
      <c r="AH19" s="543"/>
      <c r="AI19" s="29"/>
    </row>
    <row r="20" spans="2:35" ht="4.9000000000000004" customHeight="1" thickTop="1" thickBot="1">
      <c r="B20" s="265"/>
      <c r="C20" s="52"/>
      <c r="D20" s="4"/>
      <c r="E20" s="4"/>
      <c r="F20" s="4"/>
      <c r="G20" s="4"/>
      <c r="H20" s="4"/>
      <c r="I20" s="40"/>
      <c r="J20" s="40"/>
      <c r="K20" s="40"/>
      <c r="L20" s="40"/>
      <c r="M20" s="40"/>
      <c r="N20" s="40"/>
      <c r="O20" s="40"/>
      <c r="P20" s="40"/>
      <c r="Q20" s="40"/>
      <c r="R20" s="40"/>
      <c r="S20" s="40"/>
      <c r="T20" s="40"/>
      <c r="U20" s="52"/>
      <c r="V20" s="40"/>
      <c r="W20" s="40"/>
      <c r="X20" s="40"/>
      <c r="Y20" s="40"/>
      <c r="Z20" s="40"/>
      <c r="AB20" s="252"/>
      <c r="AC20" s="252"/>
      <c r="AD20" s="252"/>
      <c r="AE20" s="252"/>
      <c r="AF20" s="252"/>
      <c r="AG20" s="252"/>
      <c r="AH20" s="252"/>
      <c r="AI20" s="29"/>
    </row>
    <row r="21" spans="2:35" ht="19.899999999999999" customHeight="1" thickTop="1" thickBot="1">
      <c r="B21" s="265" t="s">
        <v>76</v>
      </c>
      <c r="C21" s="52"/>
      <c r="D21" s="4"/>
      <c r="E21" s="4"/>
      <c r="F21" s="4"/>
      <c r="G21" s="4"/>
      <c r="H21" s="4"/>
      <c r="I21" s="40"/>
      <c r="J21" s="40"/>
      <c r="K21" s="40"/>
      <c r="L21" s="40"/>
      <c r="M21" s="558">
        <f>ROUND(AZA4_1!H63,4)</f>
        <v>0</v>
      </c>
      <c r="N21" s="559"/>
      <c r="O21" s="559"/>
      <c r="P21" s="397"/>
      <c r="Q21" s="398"/>
      <c r="R21" s="398"/>
      <c r="S21" s="399"/>
      <c r="T21" s="40"/>
      <c r="U21" s="52"/>
      <c r="V21" s="40"/>
      <c r="W21" s="40"/>
      <c r="X21" s="40"/>
      <c r="Y21" s="40"/>
      <c r="Z21" s="40"/>
      <c r="AB21" s="252"/>
      <c r="AC21" s="560">
        <f>ROUND(AZA4_1!L63,4)</f>
        <v>0</v>
      </c>
      <c r="AD21" s="561"/>
      <c r="AE21" s="561"/>
      <c r="AF21" s="400"/>
      <c r="AG21" s="401"/>
      <c r="AH21" s="401"/>
      <c r="AI21" s="252"/>
    </row>
    <row r="22" spans="2:35" ht="4.9000000000000004" customHeight="1" thickTop="1" thickBot="1">
      <c r="B22" s="265"/>
      <c r="C22" s="52"/>
      <c r="D22" s="4"/>
      <c r="E22" s="4"/>
      <c r="F22" s="4"/>
      <c r="G22" s="4"/>
      <c r="H22" s="4"/>
      <c r="I22" s="40"/>
      <c r="J22" s="40"/>
      <c r="K22" s="40"/>
      <c r="L22" s="40"/>
      <c r="M22" s="40"/>
      <c r="N22" s="40"/>
      <c r="O22" s="40"/>
      <c r="P22" s="40"/>
      <c r="Q22" s="40"/>
      <c r="R22" s="40"/>
      <c r="S22" s="40"/>
      <c r="T22" s="40"/>
      <c r="U22" s="52"/>
      <c r="V22" s="40"/>
      <c r="W22" s="40"/>
      <c r="X22" s="40"/>
      <c r="Y22" s="40"/>
      <c r="Z22" s="40"/>
      <c r="AB22" s="252"/>
      <c r="AC22" s="252"/>
      <c r="AD22" s="252"/>
      <c r="AE22" s="252"/>
      <c r="AF22" s="252"/>
      <c r="AG22" s="252"/>
      <c r="AH22" s="252"/>
      <c r="AI22" s="252"/>
    </row>
    <row r="23" spans="2:35" ht="19.899999999999999" customHeight="1" thickTop="1" thickBot="1">
      <c r="B23" s="265" t="s">
        <v>201</v>
      </c>
      <c r="C23" s="52"/>
      <c r="D23" s="4"/>
      <c r="E23" s="4"/>
      <c r="F23" s="4"/>
      <c r="G23" s="4"/>
      <c r="H23" s="4"/>
      <c r="I23" s="40"/>
      <c r="J23" s="40"/>
      <c r="K23" s="40"/>
      <c r="L23" s="40"/>
      <c r="M23" s="538">
        <f>AZA4_1!J65</f>
        <v>0</v>
      </c>
      <c r="N23" s="539"/>
      <c r="O23" s="539"/>
      <c r="P23" s="539"/>
      <c r="Q23" s="539"/>
      <c r="R23" s="539"/>
      <c r="S23" s="540"/>
      <c r="T23" s="40"/>
      <c r="U23" s="52"/>
      <c r="V23" s="40"/>
      <c r="W23" s="40"/>
      <c r="X23" s="40"/>
      <c r="Y23" s="40"/>
      <c r="Z23" s="40"/>
      <c r="AB23" s="252"/>
      <c r="AC23" s="541">
        <f>AZA4_1!L65</f>
        <v>0</v>
      </c>
      <c r="AD23" s="542"/>
      <c r="AE23" s="542"/>
      <c r="AF23" s="542"/>
      <c r="AG23" s="542"/>
      <c r="AH23" s="543"/>
      <c r="AI23" s="252"/>
    </row>
    <row r="24" spans="2:35" ht="4.9000000000000004" customHeight="1" thickTop="1" thickBot="1">
      <c r="B24" s="52"/>
      <c r="C24" s="52"/>
      <c r="D24" s="4"/>
      <c r="E24" s="4"/>
      <c r="F24" s="4"/>
      <c r="G24" s="4"/>
      <c r="H24" s="4"/>
      <c r="I24" s="40"/>
      <c r="J24" s="40"/>
      <c r="K24" s="40"/>
      <c r="L24" s="40"/>
      <c r="M24" s="40"/>
      <c r="N24" s="40"/>
      <c r="O24" s="40"/>
      <c r="P24" s="40"/>
      <c r="Q24" s="40"/>
      <c r="R24" s="40"/>
      <c r="S24" s="40"/>
      <c r="T24" s="40"/>
      <c r="U24" s="52"/>
      <c r="V24" s="40"/>
      <c r="W24" s="40"/>
      <c r="X24" s="40"/>
      <c r="Y24" s="40"/>
      <c r="Z24" s="40"/>
      <c r="AH24" s="40"/>
      <c r="AI24" s="29"/>
    </row>
    <row r="25" spans="2:35" ht="19.899999999999999" customHeight="1" thickTop="1" thickBot="1">
      <c r="B25" s="52" t="s">
        <v>77</v>
      </c>
      <c r="C25" s="52"/>
      <c r="D25" s="4"/>
      <c r="E25" s="4"/>
      <c r="F25" s="4"/>
      <c r="G25" s="51"/>
      <c r="H25" s="252"/>
      <c r="I25" s="40"/>
      <c r="J25" s="40"/>
      <c r="K25" s="252"/>
      <c r="L25" s="252" t="s">
        <v>68</v>
      </c>
      <c r="M25" s="551">
        <f>AZA4_1!J28</f>
        <v>0</v>
      </c>
      <c r="N25" s="552"/>
      <c r="O25" s="552"/>
      <c r="P25" s="552"/>
      <c r="Q25" s="552"/>
      <c r="R25" s="552"/>
      <c r="S25" s="553"/>
      <c r="T25" s="48"/>
      <c r="U25" s="52"/>
      <c r="V25" s="40"/>
      <c r="W25" s="40"/>
      <c r="X25" s="40"/>
      <c r="Y25" s="40"/>
      <c r="Z25" s="40"/>
      <c r="AC25" s="544">
        <f>AZA4_1!L28</f>
        <v>0</v>
      </c>
      <c r="AD25" s="545"/>
      <c r="AE25" s="545"/>
      <c r="AF25" s="545"/>
      <c r="AG25" s="545"/>
      <c r="AH25" s="546"/>
      <c r="AI25" s="29"/>
    </row>
    <row r="26" spans="2:35" s="49" customFormat="1" ht="4.9000000000000004" customHeight="1" thickTop="1" thickBot="1">
      <c r="B26" s="52"/>
      <c r="C26" s="52"/>
      <c r="D26" s="4"/>
      <c r="E26" s="4"/>
      <c r="F26" s="4"/>
      <c r="G26" s="4"/>
      <c r="H26" s="4"/>
      <c r="I26" s="40"/>
      <c r="J26" s="40"/>
      <c r="K26" s="4"/>
      <c r="L26" s="4"/>
      <c r="M26" s="52"/>
      <c r="N26" s="40"/>
      <c r="O26" s="40"/>
      <c r="P26" s="40"/>
      <c r="Q26" s="40"/>
      <c r="R26" s="40"/>
      <c r="S26" s="28"/>
      <c r="T26" s="28"/>
      <c r="U26" s="52"/>
      <c r="V26" s="40"/>
      <c r="W26" s="40"/>
      <c r="X26" s="40"/>
      <c r="Y26" s="40"/>
      <c r="Z26" s="40"/>
      <c r="AA26" s="28"/>
      <c r="AB26" s="28"/>
      <c r="AC26" s="28"/>
      <c r="AD26" s="28"/>
      <c r="AE26" s="28"/>
      <c r="AF26" s="28"/>
      <c r="AG26" s="28"/>
      <c r="AH26" s="40"/>
      <c r="AI26" s="29"/>
    </row>
    <row r="27" spans="2:35" ht="19.899999999999999" customHeight="1" thickTop="1" thickBot="1">
      <c r="B27" s="52"/>
      <c r="C27" s="52"/>
      <c r="D27" s="4"/>
      <c r="E27" s="4"/>
      <c r="F27" s="4"/>
      <c r="G27" s="4"/>
      <c r="H27" s="252"/>
      <c r="I27" s="40"/>
      <c r="J27" s="40"/>
      <c r="K27" s="252"/>
      <c r="L27" s="252" t="s">
        <v>69</v>
      </c>
      <c r="M27" s="551">
        <f>AZA4_1!J30</f>
        <v>0</v>
      </c>
      <c r="N27" s="552"/>
      <c r="O27" s="552"/>
      <c r="P27" s="552"/>
      <c r="Q27" s="552"/>
      <c r="R27" s="552"/>
      <c r="S27" s="553"/>
      <c r="U27" s="52"/>
      <c r="V27" s="40"/>
      <c r="W27" s="40"/>
      <c r="X27" s="40"/>
      <c r="Y27" s="40"/>
      <c r="Z27" s="40"/>
      <c r="AC27" s="544">
        <f>AZA4_1!L30</f>
        <v>0</v>
      </c>
      <c r="AD27" s="545"/>
      <c r="AE27" s="545"/>
      <c r="AF27" s="545"/>
      <c r="AG27" s="545"/>
      <c r="AH27" s="546"/>
      <c r="AI27" s="29"/>
    </row>
    <row r="28" spans="2:35" ht="22.35" customHeight="1" thickTop="1">
      <c r="B28" s="329" t="s">
        <v>58</v>
      </c>
      <c r="C28" s="44"/>
      <c r="AI28" s="29"/>
    </row>
    <row r="29" spans="2:35" ht="36" customHeight="1">
      <c r="B29" s="554"/>
      <c r="C29" s="555"/>
      <c r="D29" s="555"/>
      <c r="E29" s="555"/>
      <c r="F29" s="555"/>
      <c r="G29" s="555"/>
      <c r="H29" s="555"/>
      <c r="I29" s="555"/>
      <c r="J29" s="555"/>
      <c r="K29" s="555"/>
      <c r="L29" s="555"/>
      <c r="M29" s="555"/>
      <c r="N29" s="555"/>
      <c r="O29" s="555"/>
      <c r="P29" s="555"/>
      <c r="Q29" s="555"/>
      <c r="R29" s="555"/>
      <c r="S29" s="555"/>
      <c r="T29" s="555"/>
      <c r="U29" s="555"/>
      <c r="V29" s="555"/>
      <c r="W29" s="555"/>
      <c r="X29" s="555"/>
      <c r="Y29" s="555"/>
      <c r="Z29" s="555"/>
      <c r="AA29" s="555"/>
      <c r="AB29" s="555"/>
      <c r="AC29" s="555"/>
      <c r="AD29" s="555"/>
      <c r="AE29" s="555"/>
      <c r="AF29" s="555"/>
      <c r="AG29" s="555"/>
      <c r="AH29" s="556"/>
      <c r="AI29" s="29"/>
    </row>
    <row r="30" spans="2:35" ht="16.149999999999999" customHeight="1">
      <c r="B30" s="402" t="s">
        <v>151</v>
      </c>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29"/>
    </row>
    <row r="31" spans="2:35" ht="36" customHeight="1">
      <c r="B31" s="554"/>
      <c r="C31" s="555"/>
      <c r="D31" s="555"/>
      <c r="E31" s="555"/>
      <c r="F31" s="555"/>
      <c r="G31" s="555"/>
      <c r="H31" s="555"/>
      <c r="I31" s="555"/>
      <c r="J31" s="555"/>
      <c r="K31" s="555"/>
      <c r="L31" s="555"/>
      <c r="M31" s="555"/>
      <c r="N31" s="555"/>
      <c r="O31" s="555"/>
      <c r="P31" s="555"/>
      <c r="Q31" s="555"/>
      <c r="R31" s="555"/>
      <c r="S31" s="555"/>
      <c r="T31" s="555"/>
      <c r="U31" s="555"/>
      <c r="V31" s="555"/>
      <c r="W31" s="555"/>
      <c r="X31" s="555"/>
      <c r="Y31" s="555"/>
      <c r="Z31" s="555"/>
      <c r="AA31" s="555"/>
      <c r="AB31" s="555"/>
      <c r="AC31" s="555"/>
      <c r="AD31" s="555"/>
      <c r="AE31" s="555"/>
      <c r="AF31" s="555"/>
      <c r="AG31" s="555"/>
      <c r="AH31" s="556"/>
      <c r="AI31" s="29"/>
    </row>
    <row r="32" spans="2:35" ht="16.149999999999999" customHeight="1">
      <c r="B32" s="53" t="s">
        <v>78</v>
      </c>
      <c r="C32" s="44"/>
      <c r="AB32" s="62" t="s">
        <v>53</v>
      </c>
      <c r="AI32" s="29"/>
    </row>
    <row r="33" spans="2:36" ht="19.899999999999999" customHeight="1">
      <c r="B33" s="529"/>
      <c r="C33" s="536"/>
      <c r="D33" s="536"/>
      <c r="E33" s="536"/>
      <c r="F33" s="536"/>
      <c r="G33" s="536"/>
      <c r="H33" s="536"/>
      <c r="I33" s="536"/>
      <c r="J33" s="536"/>
      <c r="K33" s="536"/>
      <c r="L33" s="536"/>
      <c r="M33" s="536"/>
      <c r="N33" s="536"/>
      <c r="O33" s="536"/>
      <c r="P33" s="536"/>
      <c r="Q33" s="536"/>
      <c r="R33" s="536"/>
      <c r="S33" s="536"/>
      <c r="T33" s="536"/>
      <c r="U33" s="536"/>
      <c r="V33" s="536"/>
      <c r="W33" s="536"/>
      <c r="X33" s="536"/>
      <c r="Y33" s="536"/>
      <c r="Z33" s="537"/>
      <c r="AB33" s="529"/>
      <c r="AC33" s="536"/>
      <c r="AD33" s="536"/>
      <c r="AE33" s="536"/>
      <c r="AF33" s="536"/>
      <c r="AG33" s="536"/>
      <c r="AH33" s="537"/>
      <c r="AI33" s="29"/>
    </row>
    <row r="34" spans="2:36" ht="16.149999999999999" customHeight="1">
      <c r="B34" s="53" t="s">
        <v>54</v>
      </c>
      <c r="C34" s="44"/>
      <c r="W34" s="44"/>
      <c r="AB34" s="62" t="s">
        <v>149</v>
      </c>
      <c r="AI34" s="29"/>
    </row>
    <row r="35" spans="2:36" ht="19.899999999999999" customHeight="1">
      <c r="B35" s="529"/>
      <c r="C35" s="536"/>
      <c r="D35" s="536"/>
      <c r="E35" s="536"/>
      <c r="F35" s="536"/>
      <c r="G35" s="536"/>
      <c r="H35" s="536"/>
      <c r="I35" s="536"/>
      <c r="J35" s="536"/>
      <c r="K35" s="536"/>
      <c r="L35" s="536"/>
      <c r="M35" s="536"/>
      <c r="N35" s="536"/>
      <c r="O35" s="536"/>
      <c r="P35" s="536"/>
      <c r="Q35" s="536"/>
      <c r="R35" s="536"/>
      <c r="S35" s="536"/>
      <c r="T35" s="536"/>
      <c r="U35" s="536"/>
      <c r="V35" s="536"/>
      <c r="W35" s="536"/>
      <c r="X35" s="536"/>
      <c r="Y35" s="536"/>
      <c r="Z35" s="537"/>
      <c r="AB35" s="547"/>
      <c r="AC35" s="548"/>
      <c r="AD35" s="548"/>
      <c r="AE35" s="548"/>
      <c r="AF35" s="548"/>
      <c r="AG35" s="548"/>
      <c r="AH35" s="549"/>
      <c r="AI35" s="29"/>
    </row>
    <row r="36" spans="2:36" ht="16.149999999999999" customHeight="1">
      <c r="B36" s="53" t="s">
        <v>70</v>
      </c>
      <c r="C36" s="44"/>
      <c r="D36" s="44"/>
      <c r="E36" s="44"/>
      <c r="F36" s="44"/>
      <c r="G36" s="44"/>
      <c r="H36" s="44"/>
      <c r="I36" s="44"/>
      <c r="J36" s="44"/>
      <c r="K36" s="44"/>
      <c r="L36" s="44"/>
      <c r="M36" s="44"/>
      <c r="N36" s="44"/>
      <c r="O36" s="44"/>
      <c r="P36" s="44"/>
      <c r="Q36" s="44" t="s">
        <v>71</v>
      </c>
      <c r="R36" s="44"/>
      <c r="S36" s="44"/>
      <c r="T36" s="44"/>
      <c r="U36" s="44"/>
      <c r="V36" s="53" t="s">
        <v>9</v>
      </c>
      <c r="W36" s="53"/>
      <c r="X36" s="53"/>
      <c r="Y36" s="53"/>
      <c r="Z36" s="53"/>
      <c r="AA36" s="53"/>
      <c r="AB36" s="53"/>
      <c r="AC36" s="53"/>
      <c r="AD36" s="53"/>
      <c r="AE36" s="53"/>
      <c r="AF36" s="53"/>
      <c r="AG36" s="53"/>
      <c r="AH36" s="44"/>
      <c r="AI36" s="29"/>
    </row>
    <row r="37" spans="2:36" ht="19.899999999999999" customHeight="1">
      <c r="B37" s="529"/>
      <c r="C37" s="536"/>
      <c r="D37" s="536"/>
      <c r="E37" s="536"/>
      <c r="F37" s="536"/>
      <c r="G37" s="536"/>
      <c r="H37" s="536"/>
      <c r="I37" s="536"/>
      <c r="J37" s="536"/>
      <c r="K37" s="536"/>
      <c r="L37" s="536"/>
      <c r="M37" s="536"/>
      <c r="N37" s="536"/>
      <c r="O37" s="537"/>
      <c r="Q37" s="550"/>
      <c r="R37" s="534"/>
      <c r="S37" s="534"/>
      <c r="T37" s="535"/>
      <c r="V37" s="550"/>
      <c r="W37" s="536"/>
      <c r="X37" s="536"/>
      <c r="Y37" s="536"/>
      <c r="Z37" s="536"/>
      <c r="AA37" s="536"/>
      <c r="AB37" s="536"/>
      <c r="AC37" s="536"/>
      <c r="AD37" s="536"/>
      <c r="AE37" s="536"/>
      <c r="AF37" s="536"/>
      <c r="AG37" s="536"/>
      <c r="AH37" s="537"/>
      <c r="AI37" s="29"/>
    </row>
    <row r="38" spans="2:36" ht="16.149999999999999" customHeight="1">
      <c r="B38" s="53" t="s">
        <v>10</v>
      </c>
      <c r="C38" s="44"/>
      <c r="D38" s="44"/>
      <c r="E38" s="44"/>
      <c r="F38" s="44"/>
      <c r="G38" s="44" t="s">
        <v>71</v>
      </c>
      <c r="H38" s="44"/>
      <c r="I38" s="44"/>
      <c r="J38" s="44"/>
      <c r="K38" s="55" t="s">
        <v>11</v>
      </c>
      <c r="L38" s="44"/>
      <c r="M38" s="44"/>
      <c r="N38" s="56"/>
      <c r="O38" s="56"/>
      <c r="P38" s="56"/>
      <c r="Q38" s="56"/>
      <c r="R38" s="56"/>
      <c r="S38" s="44"/>
      <c r="T38" s="44"/>
      <c r="U38" s="53" t="s">
        <v>12</v>
      </c>
      <c r="V38" s="44"/>
      <c r="W38" s="53"/>
      <c r="X38" s="53"/>
      <c r="Y38" s="44"/>
      <c r="Z38" s="44"/>
      <c r="AA38" s="44"/>
      <c r="AB38" s="64" t="s">
        <v>72</v>
      </c>
      <c r="AC38" s="44"/>
      <c r="AD38" s="54"/>
      <c r="AE38" s="54"/>
      <c r="AF38" s="54"/>
      <c r="AG38" s="54"/>
      <c r="AH38" s="54"/>
      <c r="AI38" s="29"/>
    </row>
    <row r="39" spans="2:36" ht="19.899999999999999" customHeight="1">
      <c r="B39" s="529"/>
      <c r="C39" s="536"/>
      <c r="D39" s="536"/>
      <c r="E39" s="537"/>
      <c r="G39" s="529"/>
      <c r="H39" s="530"/>
      <c r="I39" s="531"/>
      <c r="K39" s="529"/>
      <c r="L39" s="530"/>
      <c r="M39" s="530"/>
      <c r="N39" s="530"/>
      <c r="O39" s="530"/>
      <c r="P39" s="530"/>
      <c r="Q39" s="531"/>
      <c r="R39" s="685"/>
      <c r="T39" s="529"/>
      <c r="U39" s="530"/>
      <c r="V39" s="530"/>
      <c r="W39" s="530"/>
      <c r="X39" s="530"/>
      <c r="Y39" s="530"/>
      <c r="Z39" s="531"/>
      <c r="AB39" s="529"/>
      <c r="AC39" s="530"/>
      <c r="AD39" s="530"/>
      <c r="AE39" s="530"/>
      <c r="AF39" s="530"/>
      <c r="AG39" s="530"/>
      <c r="AH39" s="531"/>
      <c r="AI39" s="29"/>
    </row>
    <row r="40" spans="2:36" ht="16.149999999999999" customHeight="1">
      <c r="B40" s="44" t="s">
        <v>13</v>
      </c>
      <c r="C40" s="44"/>
      <c r="D40" s="44"/>
      <c r="E40" s="82"/>
      <c r="F40" s="55"/>
      <c r="G40" s="54"/>
      <c r="H40" s="54"/>
      <c r="I40" s="54"/>
      <c r="J40" s="54"/>
      <c r="K40" s="54"/>
      <c r="L40" s="54"/>
      <c r="M40" s="54"/>
      <c r="N40" s="54"/>
      <c r="O40" s="54"/>
      <c r="P40" s="54"/>
      <c r="Q40" s="54"/>
      <c r="R40" s="54"/>
      <c r="S40" s="44"/>
      <c r="T40" s="44" t="s">
        <v>73</v>
      </c>
      <c r="U40" s="44"/>
      <c r="V40" s="82"/>
      <c r="W40" s="55"/>
      <c r="X40" s="54"/>
      <c r="Y40" s="54"/>
      <c r="Z40" s="54"/>
      <c r="AA40" s="54"/>
      <c r="AB40" s="54"/>
      <c r="AC40" s="54"/>
      <c r="AD40" s="54"/>
      <c r="AE40" s="54"/>
      <c r="AF40" s="54"/>
      <c r="AG40" s="54"/>
      <c r="AH40" s="54"/>
      <c r="AI40" s="29"/>
    </row>
    <row r="41" spans="2:36" ht="19.899999999999999" customHeight="1">
      <c r="B41" s="529"/>
      <c r="C41" s="530"/>
      <c r="D41" s="530"/>
      <c r="E41" s="530"/>
      <c r="F41" s="530"/>
      <c r="G41" s="530"/>
      <c r="H41" s="530"/>
      <c r="I41" s="530"/>
      <c r="J41" s="530"/>
      <c r="K41" s="530"/>
      <c r="L41" s="530"/>
      <c r="M41" s="530"/>
      <c r="N41" s="530"/>
      <c r="O41" s="530"/>
      <c r="P41" s="530"/>
      <c r="Q41" s="531"/>
      <c r="R41" s="685"/>
      <c r="T41" s="529"/>
      <c r="U41" s="530"/>
      <c r="V41" s="530"/>
      <c r="W41" s="530"/>
      <c r="X41" s="530"/>
      <c r="Y41" s="530"/>
      <c r="Z41" s="530"/>
      <c r="AA41" s="530"/>
      <c r="AB41" s="530"/>
      <c r="AC41" s="530"/>
      <c r="AD41" s="530"/>
      <c r="AE41" s="530"/>
      <c r="AF41" s="530"/>
      <c r="AG41" s="530"/>
      <c r="AH41" s="531"/>
      <c r="AI41" s="29"/>
    </row>
    <row r="42" spans="2:36" ht="16.149999999999999" customHeight="1">
      <c r="B42" s="57" t="s">
        <v>74</v>
      </c>
      <c r="C42" s="56"/>
      <c r="D42" s="326"/>
      <c r="E42" s="326"/>
      <c r="F42" s="326"/>
      <c r="G42" s="326"/>
      <c r="H42" s="327"/>
      <c r="I42" s="327"/>
      <c r="J42" s="327"/>
      <c r="K42" s="327"/>
      <c r="L42" s="327"/>
      <c r="M42" s="64"/>
      <c r="N42" s="64"/>
      <c r="O42" s="64"/>
      <c r="P42" s="64"/>
      <c r="Q42" s="64"/>
      <c r="R42" s="64"/>
      <c r="S42" s="64"/>
      <c r="T42" s="56"/>
      <c r="U42" s="327"/>
      <c r="V42" s="326"/>
      <c r="W42" s="326"/>
      <c r="X42" s="326"/>
      <c r="Y42" s="64"/>
      <c r="Z42" s="62"/>
      <c r="AA42" s="57"/>
      <c r="AB42" s="57" t="s">
        <v>11</v>
      </c>
      <c r="AC42" s="56"/>
      <c r="AD42" s="56"/>
      <c r="AE42" s="56"/>
      <c r="AF42" s="56"/>
      <c r="AG42" s="326"/>
      <c r="AH42" s="328"/>
    </row>
    <row r="43" spans="2:36" s="32" customFormat="1" ht="19.899999999999999" customHeight="1">
      <c r="B43" s="529"/>
      <c r="C43" s="532"/>
      <c r="D43" s="532"/>
      <c r="E43" s="532"/>
      <c r="F43" s="532"/>
      <c r="G43" s="532"/>
      <c r="H43" s="532"/>
      <c r="I43" s="532"/>
      <c r="J43" s="532"/>
      <c r="K43" s="532"/>
      <c r="L43" s="532"/>
      <c r="M43" s="532"/>
      <c r="N43" s="532"/>
      <c r="O43" s="532"/>
      <c r="P43" s="532"/>
      <c r="Q43" s="532"/>
      <c r="R43" s="532"/>
      <c r="S43" s="532"/>
      <c r="T43" s="532"/>
      <c r="U43" s="532"/>
      <c r="V43" s="532"/>
      <c r="W43" s="532"/>
      <c r="X43" s="532"/>
      <c r="Y43" s="532"/>
      <c r="Z43" s="533"/>
      <c r="AA43" s="29"/>
      <c r="AB43" s="529"/>
      <c r="AC43" s="530"/>
      <c r="AD43" s="530"/>
      <c r="AE43" s="530"/>
      <c r="AF43" s="530"/>
      <c r="AG43" s="530"/>
      <c r="AH43" s="531"/>
      <c r="AI43" s="30"/>
      <c r="AJ43" s="29"/>
    </row>
    <row r="44" spans="2:36" ht="16.149999999999999" customHeight="1">
      <c r="B44" s="62" t="s">
        <v>150</v>
      </c>
      <c r="C44" s="56"/>
      <c r="D44" s="326"/>
      <c r="E44" s="326"/>
      <c r="F44" s="326"/>
      <c r="G44" s="326"/>
      <c r="H44" s="327"/>
      <c r="I44" s="327"/>
      <c r="J44" s="56"/>
      <c r="K44" s="56"/>
      <c r="L44" s="327"/>
      <c r="M44" s="326"/>
      <c r="N44" s="326"/>
      <c r="O44" s="326"/>
      <c r="P44" s="56"/>
      <c r="Q44" s="56"/>
      <c r="R44" s="56"/>
      <c r="S44" s="56"/>
      <c r="T44" s="56"/>
      <c r="U44" s="56"/>
      <c r="V44" s="56"/>
      <c r="W44" s="56"/>
      <c r="X44" s="56"/>
      <c r="Y44" s="326"/>
      <c r="Z44" s="56"/>
      <c r="AA44" s="44"/>
      <c r="AB44" s="44"/>
      <c r="AC44" s="44"/>
      <c r="AD44" s="44"/>
      <c r="AE44" s="44"/>
      <c r="AF44" s="44"/>
      <c r="AG44" s="44"/>
      <c r="AH44" s="44"/>
    </row>
    <row r="45" spans="2:36" ht="19.899999999999999" customHeight="1">
      <c r="B45" s="529"/>
      <c r="C45" s="530"/>
      <c r="D45" s="530"/>
      <c r="E45" s="530"/>
      <c r="F45" s="530"/>
      <c r="G45" s="530"/>
      <c r="H45" s="530"/>
      <c r="I45" s="530"/>
      <c r="J45" s="530"/>
      <c r="K45" s="530"/>
      <c r="L45" s="530"/>
      <c r="M45" s="530"/>
      <c r="N45" s="530"/>
      <c r="O45" s="530"/>
      <c r="P45" s="530"/>
      <c r="Q45" s="530"/>
      <c r="R45" s="530"/>
      <c r="S45" s="530"/>
      <c r="T45" s="530"/>
      <c r="U45" s="530"/>
      <c r="V45" s="530"/>
      <c r="W45" s="530"/>
      <c r="X45" s="530"/>
      <c r="Y45" s="530"/>
      <c r="Z45" s="530"/>
      <c r="AA45" s="534"/>
      <c r="AB45" s="534"/>
      <c r="AC45" s="534"/>
      <c r="AD45" s="534"/>
      <c r="AE45" s="534"/>
      <c r="AF45" s="534"/>
      <c r="AG45" s="534"/>
      <c r="AH45" s="535"/>
    </row>
    <row r="46" spans="2:36" ht="16.149999999999999" customHeight="1">
      <c r="B46" s="62" t="s">
        <v>266</v>
      </c>
      <c r="C46" s="56"/>
      <c r="D46" s="326"/>
      <c r="E46" s="326"/>
      <c r="F46" s="326"/>
      <c r="G46" s="326"/>
      <c r="H46" s="327"/>
      <c r="I46" s="327"/>
      <c r="J46" s="62" t="s">
        <v>267</v>
      </c>
      <c r="K46" s="56"/>
      <c r="M46" s="44"/>
      <c r="N46" s="326"/>
      <c r="O46" s="326"/>
      <c r="P46" s="62"/>
      <c r="Q46" s="56"/>
      <c r="R46" s="56"/>
      <c r="S46" s="56"/>
      <c r="T46" s="56"/>
      <c r="U46" s="56"/>
      <c r="V46" s="56"/>
      <c r="W46" s="56"/>
      <c r="X46" s="62" t="s">
        <v>16</v>
      </c>
      <c r="Y46" s="326"/>
      <c r="Z46" s="328"/>
      <c r="AA46" s="44"/>
      <c r="AB46" s="44"/>
      <c r="AC46" s="44"/>
      <c r="AD46" s="44"/>
      <c r="AE46" s="44"/>
      <c r="AF46" s="44"/>
      <c r="AG46" s="44"/>
      <c r="AH46" s="44"/>
    </row>
    <row r="47" spans="2:36" ht="19.899999999999999" customHeight="1">
      <c r="B47" s="529"/>
      <c r="C47" s="530"/>
      <c r="D47" s="530"/>
      <c r="E47" s="530"/>
      <c r="F47" s="530"/>
      <c r="G47" s="530"/>
      <c r="H47" s="531"/>
      <c r="I47" s="456"/>
      <c r="J47" s="529"/>
      <c r="K47" s="530"/>
      <c r="L47" s="530"/>
      <c r="M47" s="530"/>
      <c r="N47" s="530"/>
      <c r="O47" s="530"/>
      <c r="P47" s="530"/>
      <c r="Q47" s="530"/>
      <c r="R47" s="530"/>
      <c r="S47" s="530"/>
      <c r="T47" s="530"/>
      <c r="U47" s="530"/>
      <c r="V47" s="531"/>
      <c r="X47" s="529"/>
      <c r="Y47" s="530"/>
      <c r="Z47" s="530"/>
      <c r="AA47" s="530"/>
      <c r="AB47" s="530"/>
      <c r="AC47" s="530"/>
      <c r="AD47" s="530"/>
      <c r="AE47" s="530"/>
      <c r="AF47" s="530"/>
      <c r="AG47" s="530"/>
      <c r="AH47" s="531"/>
    </row>
    <row r="48" spans="2:36" ht="4.7" customHeight="1">
      <c r="B48" s="257"/>
      <c r="C48" s="258"/>
      <c r="D48" s="259"/>
      <c r="E48" s="259"/>
      <c r="F48" s="259"/>
      <c r="G48" s="259"/>
      <c r="H48" s="257"/>
      <c r="I48" s="257"/>
      <c r="J48" s="260"/>
      <c r="K48" s="261"/>
      <c r="L48" s="262"/>
      <c r="M48" s="263"/>
      <c r="N48" s="264"/>
      <c r="O48" s="264"/>
      <c r="P48" s="264"/>
      <c r="Q48" s="264"/>
      <c r="R48" s="264"/>
      <c r="S48" s="264"/>
      <c r="T48" s="264"/>
      <c r="U48" s="264"/>
      <c r="V48" s="264"/>
      <c r="W48" s="264"/>
      <c r="X48" s="264"/>
    </row>
    <row r="49" spans="2:24">
      <c r="B49" s="257"/>
      <c r="C49" s="258"/>
      <c r="D49" s="259"/>
      <c r="E49" s="259"/>
      <c r="F49" s="259"/>
      <c r="G49" s="259"/>
      <c r="H49" s="257"/>
      <c r="I49" s="257"/>
      <c r="J49" s="260"/>
      <c r="K49" s="261"/>
      <c r="L49" s="262"/>
      <c r="M49" s="263"/>
      <c r="N49" s="264"/>
      <c r="O49" s="264"/>
      <c r="P49" s="264"/>
      <c r="Q49" s="264"/>
      <c r="R49" s="264"/>
      <c r="S49" s="264"/>
      <c r="T49" s="264"/>
      <c r="U49" s="264"/>
      <c r="V49" s="264"/>
      <c r="W49" s="264"/>
      <c r="X49" s="264"/>
    </row>
  </sheetData>
  <sheetProtection algorithmName="SHA-512" hashValue="oR7w3HXMVWqOUjO/FvTpxeQNd2iRf7F6KxYzpV4Lb2w7xMK+P++e84HLo+QF0aZEWWRAYzem6dz50LL1OoTuhw==" saltValue="udWQK9hvWcVnoBjHIJPdBQ==" spinCount="100000" sheet="1" objects="1" scenarios="1" selectLockedCells="1"/>
  <mergeCells count="33">
    <mergeCell ref="A1:A9"/>
    <mergeCell ref="B31:AH31"/>
    <mergeCell ref="B33:Z33"/>
    <mergeCell ref="AC19:AH19"/>
    <mergeCell ref="AC25:AH25"/>
    <mergeCell ref="M21:O21"/>
    <mergeCell ref="M19:S19"/>
    <mergeCell ref="M25:S25"/>
    <mergeCell ref="AC21:AE21"/>
    <mergeCell ref="AB39:AH39"/>
    <mergeCell ref="B37:O37"/>
    <mergeCell ref="M23:S23"/>
    <mergeCell ref="AC23:AH23"/>
    <mergeCell ref="AC27:AH27"/>
    <mergeCell ref="B39:E39"/>
    <mergeCell ref="G39:I39"/>
    <mergeCell ref="T39:Z39"/>
    <mergeCell ref="AB35:AH35"/>
    <mergeCell ref="B35:Z35"/>
    <mergeCell ref="V37:AH37"/>
    <mergeCell ref="M27:S27"/>
    <mergeCell ref="B29:AH29"/>
    <mergeCell ref="AB33:AH33"/>
    <mergeCell ref="Q37:T37"/>
    <mergeCell ref="K39:Q39"/>
    <mergeCell ref="B41:Q41"/>
    <mergeCell ref="B43:Z43"/>
    <mergeCell ref="X47:AH47"/>
    <mergeCell ref="B47:H47"/>
    <mergeCell ref="J47:V47"/>
    <mergeCell ref="T41:AH41"/>
    <mergeCell ref="AB43:AH43"/>
    <mergeCell ref="B45:AH45"/>
  </mergeCells>
  <phoneticPr fontId="6" type="noConversion"/>
  <pageMargins left="0.78740157480314965" right="0.78740157480314965" top="0.55118110236220474" bottom="0.39370078740157483" header="0.55118110236220474" footer="7.874015748031496E-2"/>
  <pageSetup paperSize="9" scale="91" orientation="portrait" blackAndWhite="1" r:id="rId1"/>
  <headerFooter alignWithMargins="0">
    <oddFooter>&amp;R&amp;"Arial,Fett"&amp;16AZA-w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24" r:id="rId4" name="Check Box 20">
              <controlPr locked="0" defaultSize="0" autoFill="0" autoLine="0" autoPict="0">
                <anchor moveWithCells="1">
                  <from>
                    <xdr:col>1</xdr:col>
                    <xdr:colOff>28575</xdr:colOff>
                    <xdr:row>15</xdr:row>
                    <xdr:rowOff>142875</xdr:rowOff>
                  </from>
                  <to>
                    <xdr:col>2</xdr:col>
                    <xdr:colOff>95250</xdr:colOff>
                    <xdr:row>17</xdr:row>
                    <xdr:rowOff>38100</xdr:rowOff>
                  </to>
                </anchor>
              </controlPr>
            </control>
          </mc:Choice>
        </mc:AlternateContent>
        <mc:AlternateContent xmlns:mc="http://schemas.openxmlformats.org/markup-compatibility/2006">
          <mc:Choice Requires="x14">
            <control shapeId="21525" r:id="rId5" name="Check Box 21">
              <controlPr locked="0" defaultSize="0" autoFill="0" autoLine="0" autoPict="0">
                <anchor moveWithCells="1">
                  <from>
                    <xdr:col>1</xdr:col>
                    <xdr:colOff>28575</xdr:colOff>
                    <xdr:row>14</xdr:row>
                    <xdr:rowOff>152400</xdr:rowOff>
                  </from>
                  <to>
                    <xdr:col>2</xdr:col>
                    <xdr:colOff>95250</xdr:colOff>
                    <xdr:row>16</xdr:row>
                    <xdr:rowOff>38100</xdr:rowOff>
                  </to>
                </anchor>
              </controlPr>
            </control>
          </mc:Choice>
        </mc:AlternateContent>
        <mc:AlternateContent xmlns:mc="http://schemas.openxmlformats.org/markup-compatibility/2006">
          <mc:Choice Requires="x14">
            <control shapeId="21526" r:id="rId6" name="Check Box 22">
              <controlPr locked="0" defaultSize="0" autoFill="0" autoLine="0" autoPict="0">
                <anchor moveWithCells="1">
                  <from>
                    <xdr:col>9</xdr:col>
                    <xdr:colOff>47625</xdr:colOff>
                    <xdr:row>14</xdr:row>
                    <xdr:rowOff>152400</xdr:rowOff>
                  </from>
                  <to>
                    <xdr:col>10</xdr:col>
                    <xdr:colOff>104775</xdr:colOff>
                    <xdr:row>16</xdr:row>
                    <xdr:rowOff>38100</xdr:rowOff>
                  </to>
                </anchor>
              </controlPr>
            </control>
          </mc:Choice>
        </mc:AlternateContent>
        <mc:AlternateContent xmlns:mc="http://schemas.openxmlformats.org/markup-compatibility/2006">
          <mc:Choice Requires="x14">
            <control shapeId="21527" r:id="rId7" name="Check Box 23">
              <controlPr locked="0" defaultSize="0" autoFill="0" autoLine="0" autoPict="0">
                <anchor moveWithCells="1">
                  <from>
                    <xdr:col>20</xdr:col>
                    <xdr:colOff>47625</xdr:colOff>
                    <xdr:row>14</xdr:row>
                    <xdr:rowOff>152400</xdr:rowOff>
                  </from>
                  <to>
                    <xdr:col>21</xdr:col>
                    <xdr:colOff>104775</xdr:colOff>
                    <xdr:row>16</xdr:row>
                    <xdr:rowOff>38100</xdr:rowOff>
                  </to>
                </anchor>
              </controlPr>
            </control>
          </mc:Choice>
        </mc:AlternateContent>
        <mc:AlternateContent xmlns:mc="http://schemas.openxmlformats.org/markup-compatibility/2006">
          <mc:Choice Requires="x14">
            <control shapeId="21840" r:id="rId8" name="Check Box 336">
              <controlPr locked="0" defaultSize="0" autoFill="0" autoLine="0" autoPict="0">
                <anchor moveWithCells="1">
                  <from>
                    <xdr:col>20</xdr:col>
                    <xdr:colOff>47625</xdr:colOff>
                    <xdr:row>15</xdr:row>
                    <xdr:rowOff>152400</xdr:rowOff>
                  </from>
                  <to>
                    <xdr:col>21</xdr:col>
                    <xdr:colOff>104775</xdr:colOff>
                    <xdr:row>17</xdr:row>
                    <xdr:rowOff>47625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5">
    <pageSetUpPr fitToPage="1"/>
  </sheetPr>
  <dimension ref="B1:H96"/>
  <sheetViews>
    <sheetView showGridLines="0" showRowColHeaders="0" showZeros="0" showOutlineSymbols="0" view="pageLayout" zoomScaleNormal="100" zoomScaleSheetLayoutView="100" workbookViewId="0">
      <selection activeCell="B18" sqref="B18"/>
    </sheetView>
  </sheetViews>
  <sheetFormatPr baseColWidth="10" defaultColWidth="11.42578125" defaultRowHeight="12.75"/>
  <cols>
    <col min="1" max="1" width="5.5703125" style="98" customWidth="1"/>
    <col min="2" max="2" width="4.42578125" style="113" customWidth="1"/>
    <col min="3" max="3" width="45.5703125" style="113" customWidth="1"/>
    <col min="4" max="5" width="12.5703125" style="114" customWidth="1"/>
    <col min="6" max="6" width="12.5703125" style="115" customWidth="1"/>
    <col min="7" max="7" width="5.42578125" style="114" customWidth="1"/>
    <col min="8" max="16384" width="11.42578125" style="98"/>
  </cols>
  <sheetData>
    <row r="1" spans="2:7" s="5" customFormat="1" ht="35.1" customHeight="1"/>
    <row r="2" spans="2:7" ht="17.45" customHeight="1">
      <c r="B2" s="631" t="s">
        <v>207</v>
      </c>
      <c r="C2" s="618"/>
      <c r="D2" s="618"/>
      <c r="E2" s="618"/>
      <c r="F2" s="618"/>
      <c r="G2" s="97"/>
    </row>
    <row r="3" spans="2:7" ht="6" customHeight="1">
      <c r="B3" s="99"/>
      <c r="C3" s="99"/>
      <c r="D3" s="99"/>
      <c r="E3" s="99"/>
      <c r="F3" s="99"/>
      <c r="G3" s="99"/>
    </row>
    <row r="4" spans="2:7" ht="20.25">
      <c r="B4" s="369" t="s">
        <v>115</v>
      </c>
      <c r="C4" s="369"/>
      <c r="D4" s="368"/>
      <c r="E4" s="368"/>
      <c r="F4" s="368"/>
      <c r="G4" s="97"/>
    </row>
    <row r="5" spans="2:7" ht="20.25">
      <c r="B5" s="391" t="s">
        <v>309</v>
      </c>
      <c r="C5" s="369"/>
      <c r="D5" s="368"/>
      <c r="E5" s="368"/>
      <c r="F5" s="368"/>
      <c r="G5" s="97"/>
    </row>
    <row r="6" spans="2:7" ht="6" customHeight="1">
      <c r="B6" s="99"/>
      <c r="C6" s="99"/>
      <c r="D6" s="99"/>
      <c r="E6" s="99"/>
      <c r="F6" s="99"/>
      <c r="G6" s="98"/>
    </row>
    <row r="7" spans="2:7" ht="5.45" customHeight="1">
      <c r="B7" s="100"/>
      <c r="C7" s="100"/>
      <c r="D7" s="100"/>
      <c r="E7" s="100"/>
      <c r="F7" s="100"/>
      <c r="G7" s="98"/>
    </row>
    <row r="8" spans="2:7">
      <c r="B8" s="314" t="s">
        <v>18</v>
      </c>
      <c r="C8" s="315" t="s">
        <v>19</v>
      </c>
      <c r="D8" s="315" t="s">
        <v>20</v>
      </c>
      <c r="E8" s="315" t="s">
        <v>21</v>
      </c>
      <c r="F8" s="315" t="s">
        <v>22</v>
      </c>
      <c r="G8" s="101"/>
    </row>
    <row r="9" spans="2:7">
      <c r="B9" s="316" t="s">
        <v>23</v>
      </c>
      <c r="C9" s="317"/>
      <c r="D9" s="318"/>
      <c r="E9" s="319" t="s">
        <v>360</v>
      </c>
      <c r="F9" s="319" t="s">
        <v>360</v>
      </c>
      <c r="G9" s="101"/>
    </row>
    <row r="10" spans="2:7" ht="6" customHeight="1">
      <c r="B10" s="422"/>
      <c r="C10" s="423"/>
      <c r="D10" s="423"/>
      <c r="E10" s="424"/>
      <c r="F10" s="424"/>
      <c r="G10" s="101"/>
    </row>
    <row r="11" spans="2:7" ht="19.899999999999999" hidden="1" customHeight="1">
      <c r="B11" s="628"/>
      <c r="C11" s="629"/>
      <c r="D11" s="629"/>
      <c r="E11" s="629"/>
      <c r="F11" s="630"/>
      <c r="G11" s="101"/>
    </row>
    <row r="12" spans="2:7" ht="13.15" hidden="1" customHeight="1">
      <c r="B12" s="102"/>
      <c r="C12" s="395"/>
      <c r="D12" s="371"/>
      <c r="E12" s="371"/>
      <c r="F12" s="201">
        <f>ROUND(ROUND(D12,0)*ROUND(E12,0),0)</f>
        <v>0</v>
      </c>
      <c r="G12" s="98"/>
    </row>
    <row r="13" spans="2:7" ht="13.15" hidden="1" customHeight="1">
      <c r="B13" s="102"/>
      <c r="C13" s="395"/>
      <c r="D13" s="371"/>
      <c r="E13" s="371"/>
      <c r="F13" s="201">
        <f>ROUND(ROUND(D13,0)*ROUND(E13,0),0)</f>
        <v>0</v>
      </c>
      <c r="G13" s="98"/>
    </row>
    <row r="14" spans="2:7" ht="13.15" hidden="1" customHeight="1">
      <c r="B14" s="102"/>
      <c r="C14" s="395"/>
      <c r="D14" s="371"/>
      <c r="E14" s="371"/>
      <c r="F14" s="201">
        <f>ROUND(ROUND(D14,0)*ROUND(E14,0),0)</f>
        <v>0</v>
      </c>
      <c r="G14" s="98"/>
    </row>
    <row r="15" spans="2:7" ht="19.899999999999999" hidden="1" customHeight="1">
      <c r="B15" s="439"/>
      <c r="C15" s="408"/>
      <c r="D15" s="418"/>
      <c r="E15" s="432" t="s">
        <v>214</v>
      </c>
      <c r="F15" s="202">
        <f>SUM(F12:F14)</f>
        <v>0</v>
      </c>
      <c r="G15" s="98"/>
    </row>
    <row r="16" spans="2:7" ht="6" hidden="1" customHeight="1">
      <c r="B16" s="409"/>
      <c r="C16" s="420"/>
      <c r="D16" s="420"/>
      <c r="E16" s="421"/>
      <c r="F16" s="424"/>
      <c r="G16" s="101"/>
    </row>
    <row r="17" spans="2:7" ht="19.899999999999999" customHeight="1">
      <c r="B17" s="628" t="s">
        <v>298</v>
      </c>
      <c r="C17" s="629"/>
      <c r="D17" s="629"/>
      <c r="E17" s="629"/>
      <c r="F17" s="630"/>
      <c r="G17" s="101"/>
    </row>
    <row r="18" spans="2:7" ht="13.15" customHeight="1">
      <c r="B18" s="102"/>
      <c r="C18" s="395"/>
      <c r="D18" s="371"/>
      <c r="E18" s="371"/>
      <c r="F18" s="201">
        <f t="shared" ref="F18:F23" si="0">ROUND(ROUND(D18,0)*ROUND(E18,0),0)</f>
        <v>0</v>
      </c>
      <c r="G18" s="98"/>
    </row>
    <row r="19" spans="2:7" ht="13.15" customHeight="1">
      <c r="B19" s="102"/>
      <c r="C19" s="395"/>
      <c r="D19" s="371"/>
      <c r="E19" s="371"/>
      <c r="F19" s="201">
        <f t="shared" si="0"/>
        <v>0</v>
      </c>
      <c r="G19" s="98"/>
    </row>
    <row r="20" spans="2:7" ht="13.15" customHeight="1">
      <c r="B20" s="102"/>
      <c r="C20" s="395"/>
      <c r="D20" s="371"/>
      <c r="E20" s="371"/>
      <c r="F20" s="201">
        <f t="shared" si="0"/>
        <v>0</v>
      </c>
      <c r="G20" s="98"/>
    </row>
    <row r="21" spans="2:7" ht="13.15" customHeight="1">
      <c r="B21" s="102"/>
      <c r="C21" s="395"/>
      <c r="D21" s="371"/>
      <c r="E21" s="371"/>
      <c r="F21" s="201">
        <f t="shared" si="0"/>
        <v>0</v>
      </c>
      <c r="G21" s="98"/>
    </row>
    <row r="22" spans="2:7" ht="13.15" customHeight="1">
      <c r="B22" s="102"/>
      <c r="C22" s="395"/>
      <c r="D22" s="371"/>
      <c r="E22" s="371"/>
      <c r="F22" s="201">
        <f t="shared" si="0"/>
        <v>0</v>
      </c>
      <c r="G22" s="98"/>
    </row>
    <row r="23" spans="2:7" ht="13.15" customHeight="1">
      <c r="B23" s="102"/>
      <c r="C23" s="395"/>
      <c r="D23" s="371"/>
      <c r="E23" s="371"/>
      <c r="F23" s="201">
        <f t="shared" si="0"/>
        <v>0</v>
      </c>
      <c r="G23" s="98"/>
    </row>
    <row r="24" spans="2:7" ht="19.899999999999999" customHeight="1">
      <c r="B24" s="439"/>
      <c r="C24" s="408"/>
      <c r="D24" s="418"/>
      <c r="E24" s="432" t="s">
        <v>312</v>
      </c>
      <c r="F24" s="202">
        <f>SUM(F18:F23)</f>
        <v>0</v>
      </c>
      <c r="G24" s="98"/>
    </row>
    <row r="25" spans="2:7" ht="6" customHeight="1">
      <c r="B25" s="409"/>
      <c r="C25" s="420"/>
      <c r="D25" s="420"/>
      <c r="E25" s="421"/>
      <c r="F25" s="424"/>
      <c r="G25" s="101"/>
    </row>
    <row r="26" spans="2:7" ht="19.899999999999999" customHeight="1">
      <c r="B26" s="628" t="s">
        <v>310</v>
      </c>
      <c r="C26" s="629"/>
      <c r="D26" s="629"/>
      <c r="E26" s="629"/>
      <c r="F26" s="630"/>
      <c r="G26" s="101"/>
    </row>
    <row r="27" spans="2:7" ht="13.15" customHeight="1">
      <c r="B27" s="102"/>
      <c r="C27" s="395"/>
      <c r="D27" s="371"/>
      <c r="E27" s="371"/>
      <c r="F27" s="201">
        <f>ROUND(ROUND(D27,0)*ROUND(E27,0),0)</f>
        <v>0</v>
      </c>
      <c r="G27" s="98"/>
    </row>
    <row r="28" spans="2:7" ht="13.15" customHeight="1">
      <c r="B28" s="102"/>
      <c r="C28" s="395"/>
      <c r="D28" s="371"/>
      <c r="E28" s="371"/>
      <c r="F28" s="201">
        <f>ROUND(ROUND(D28,0)*ROUND(E28,0),0)</f>
        <v>0</v>
      </c>
      <c r="G28" s="98"/>
    </row>
    <row r="29" spans="2:7" ht="13.15" customHeight="1">
      <c r="B29" s="102"/>
      <c r="C29" s="395"/>
      <c r="D29" s="371"/>
      <c r="E29" s="371"/>
      <c r="F29" s="201">
        <f>ROUND(ROUND(D29,0)*ROUND(E29,0),0)</f>
        <v>0</v>
      </c>
      <c r="G29" s="98"/>
    </row>
    <row r="30" spans="2:7" ht="13.15" customHeight="1">
      <c r="B30" s="102"/>
      <c r="C30" s="395"/>
      <c r="D30" s="371"/>
      <c r="E30" s="371"/>
      <c r="F30" s="201">
        <f>ROUND(ROUND(D30,0)*ROUND(E30,0),0)</f>
        <v>0</v>
      </c>
      <c r="G30" s="98"/>
    </row>
    <row r="31" spans="2:7" ht="13.15" customHeight="1">
      <c r="B31" s="102"/>
      <c r="C31" s="395"/>
      <c r="D31" s="371"/>
      <c r="E31" s="371"/>
      <c r="F31" s="201">
        <f>ROUND(ROUND(D31,0)*ROUND(E31,0),0)</f>
        <v>0</v>
      </c>
      <c r="G31" s="98"/>
    </row>
    <row r="32" spans="2:7" ht="19.899999999999999" customHeight="1">
      <c r="B32" s="439"/>
      <c r="C32" s="408"/>
      <c r="D32" s="418"/>
      <c r="E32" s="432" t="s">
        <v>311</v>
      </c>
      <c r="F32" s="202">
        <f>SUM(F27:F31)</f>
        <v>0</v>
      </c>
      <c r="G32" s="98"/>
    </row>
    <row r="33" spans="2:8" ht="6" customHeight="1">
      <c r="B33" s="438"/>
      <c r="C33" s="406"/>
      <c r="D33" s="405"/>
      <c r="E33" s="405"/>
      <c r="F33" s="405"/>
      <c r="G33" s="405"/>
      <c r="H33" s="405"/>
    </row>
    <row r="34" spans="2:8" ht="19.899999999999999" hidden="1" customHeight="1">
      <c r="B34" s="628" t="s">
        <v>199</v>
      </c>
      <c r="C34" s="629"/>
      <c r="D34" s="629"/>
      <c r="E34" s="629"/>
      <c r="F34" s="630"/>
      <c r="G34" s="101"/>
    </row>
    <row r="35" spans="2:8" ht="13.15" hidden="1" customHeight="1">
      <c r="B35" s="102"/>
      <c r="C35" s="395"/>
      <c r="D35" s="371"/>
      <c r="E35" s="371"/>
      <c r="F35" s="201">
        <f>ROUND(ROUND(D35,0)*ROUND(E35,0),0)</f>
        <v>0</v>
      </c>
      <c r="G35" s="98"/>
    </row>
    <row r="36" spans="2:8" ht="13.15" hidden="1" customHeight="1">
      <c r="B36" s="102"/>
      <c r="C36" s="395"/>
      <c r="D36" s="371"/>
      <c r="E36" s="371"/>
      <c r="F36" s="201">
        <f>ROUND(ROUND(D36,0)*ROUND(E36,0),0)</f>
        <v>0</v>
      </c>
      <c r="G36" s="98"/>
    </row>
    <row r="37" spans="2:8" ht="13.15" hidden="1" customHeight="1">
      <c r="B37" s="102"/>
      <c r="C37" s="395"/>
      <c r="D37" s="371"/>
      <c r="E37" s="371"/>
      <c r="F37" s="201">
        <f>ROUND(ROUND(D37,0)*ROUND(E37,0),0)</f>
        <v>0</v>
      </c>
      <c r="G37" s="98"/>
    </row>
    <row r="38" spans="2:8" ht="13.15" hidden="1" customHeight="1">
      <c r="B38" s="102"/>
      <c r="C38" s="395"/>
      <c r="D38" s="371"/>
      <c r="E38" s="371"/>
      <c r="F38" s="201">
        <f>ROUND(ROUND(D38,0)*ROUND(E38,0),0)</f>
        <v>0</v>
      </c>
      <c r="G38" s="98"/>
    </row>
    <row r="39" spans="2:8" ht="19.899999999999999" hidden="1" customHeight="1">
      <c r="B39" s="439"/>
      <c r="C39" s="408"/>
      <c r="D39" s="418"/>
      <c r="E39" s="432" t="s">
        <v>215</v>
      </c>
      <c r="F39" s="202">
        <f>SUM(F35:F38)</f>
        <v>0</v>
      </c>
      <c r="G39" s="98"/>
    </row>
    <row r="40" spans="2:8" ht="6" hidden="1" customHeight="1">
      <c r="B40" s="438"/>
      <c r="C40" s="406"/>
      <c r="D40" s="405"/>
      <c r="E40" s="405"/>
      <c r="F40" s="405"/>
      <c r="G40" s="405"/>
      <c r="H40" s="405"/>
    </row>
    <row r="41" spans="2:8" ht="19.899999999999999" customHeight="1">
      <c r="B41" s="628" t="s">
        <v>313</v>
      </c>
      <c r="C41" s="629"/>
      <c r="D41" s="629"/>
      <c r="E41" s="629"/>
      <c r="F41" s="630"/>
      <c r="G41" s="101"/>
    </row>
    <row r="42" spans="2:8" ht="13.15" customHeight="1">
      <c r="B42" s="102"/>
      <c r="C42" s="395"/>
      <c r="D42" s="371"/>
      <c r="E42" s="371"/>
      <c r="F42" s="201">
        <f>ROUND(ROUND(D42,0)*ROUND(E42,0),0)</f>
        <v>0</v>
      </c>
      <c r="G42" s="98"/>
    </row>
    <row r="43" spans="2:8" ht="13.15" customHeight="1">
      <c r="B43" s="102"/>
      <c r="C43" s="395"/>
      <c r="D43" s="371"/>
      <c r="E43" s="371"/>
      <c r="F43" s="201">
        <f>ROUND(ROUND(D43,0)*ROUND(E43,0),0)</f>
        <v>0</v>
      </c>
      <c r="G43" s="98"/>
    </row>
    <row r="44" spans="2:8" ht="13.15" customHeight="1">
      <c r="B44" s="102"/>
      <c r="C44" s="395"/>
      <c r="D44" s="371"/>
      <c r="E44" s="371"/>
      <c r="F44" s="201">
        <f>ROUND(ROUND(D44,0)*ROUND(E44,0),0)</f>
        <v>0</v>
      </c>
      <c r="G44" s="98"/>
    </row>
    <row r="45" spans="2:8" ht="13.15" customHeight="1">
      <c r="B45" s="102"/>
      <c r="C45" s="395"/>
      <c r="D45" s="371"/>
      <c r="E45" s="371"/>
      <c r="F45" s="201">
        <f>ROUND(ROUND(D45,0)*ROUND(E45,0),0)</f>
        <v>0</v>
      </c>
      <c r="G45" s="98"/>
    </row>
    <row r="46" spans="2:8" ht="13.15" customHeight="1">
      <c r="B46" s="102"/>
      <c r="C46" s="395"/>
      <c r="D46" s="371"/>
      <c r="E46" s="371"/>
      <c r="F46" s="201">
        <f>ROUND(ROUND(D46,0)*ROUND(E46,0),0)</f>
        <v>0</v>
      </c>
      <c r="G46" s="98"/>
    </row>
    <row r="47" spans="2:8" ht="19.899999999999999" customHeight="1">
      <c r="B47" s="439"/>
      <c r="C47" s="408"/>
      <c r="D47" s="418"/>
      <c r="E47" s="432" t="s">
        <v>314</v>
      </c>
      <c r="F47" s="202">
        <f>SUM(F42:F46)</f>
        <v>0</v>
      </c>
      <c r="G47" s="98"/>
    </row>
    <row r="48" spans="2:8" ht="3.2" customHeight="1">
      <c r="B48" s="226"/>
      <c r="C48" s="108"/>
      <c r="D48" s="110"/>
      <c r="E48" s="109"/>
      <c r="F48" s="105"/>
      <c r="G48" s="98"/>
    </row>
    <row r="49" spans="2:7">
      <c r="B49" s="393" t="s">
        <v>24</v>
      </c>
      <c r="C49" s="106"/>
      <c r="D49" s="104"/>
      <c r="E49" s="104"/>
      <c r="F49" s="105"/>
      <c r="G49" s="98"/>
    </row>
    <row r="50" spans="2:7" ht="3.2" customHeight="1">
      <c r="B50" s="392"/>
      <c r="C50" s="106"/>
      <c r="D50" s="104"/>
      <c r="E50" s="104"/>
      <c r="F50" s="105"/>
      <c r="G50" s="98"/>
    </row>
    <row r="51" spans="2:7">
      <c r="B51" s="226" t="s">
        <v>315</v>
      </c>
      <c r="C51" s="108"/>
      <c r="D51" s="110"/>
      <c r="E51" s="109"/>
      <c r="F51" s="105"/>
      <c r="G51" s="98"/>
    </row>
    <row r="52" spans="2:7">
      <c r="B52" s="226" t="s">
        <v>143</v>
      </c>
      <c r="C52" s="108"/>
      <c r="D52" s="110"/>
      <c r="E52" s="109"/>
      <c r="F52" s="105"/>
      <c r="G52" s="98"/>
    </row>
    <row r="53" spans="2:7">
      <c r="B53" s="226" t="s">
        <v>144</v>
      </c>
      <c r="C53" s="108"/>
      <c r="D53" s="110"/>
      <c r="E53" s="109"/>
      <c r="F53" s="105"/>
      <c r="G53" s="98"/>
    </row>
    <row r="54" spans="2:7">
      <c r="B54" s="226" t="s">
        <v>145</v>
      </c>
      <c r="C54" s="108"/>
      <c r="D54" s="110"/>
      <c r="E54" s="109"/>
      <c r="F54" s="105"/>
      <c r="G54" s="98"/>
    </row>
    <row r="55" spans="2:7" ht="3.2" hidden="1" customHeight="1">
      <c r="B55" s="226"/>
      <c r="C55" s="106"/>
      <c r="D55" s="104"/>
      <c r="E55" s="104"/>
      <c r="F55" s="105"/>
      <c r="G55" s="98"/>
    </row>
    <row r="56" spans="2:7">
      <c r="B56" s="226" t="s">
        <v>331</v>
      </c>
      <c r="C56" s="108"/>
      <c r="D56" s="110"/>
      <c r="E56" s="109"/>
      <c r="F56" s="105"/>
      <c r="G56" s="98"/>
    </row>
    <row r="57" spans="2:7" ht="3.2" hidden="1" customHeight="1">
      <c r="B57" s="226"/>
      <c r="C57" s="108"/>
      <c r="D57" s="110"/>
      <c r="E57" s="109"/>
      <c r="F57" s="105"/>
      <c r="G57" s="98"/>
    </row>
    <row r="58" spans="2:7">
      <c r="B58" s="226" t="s">
        <v>332</v>
      </c>
      <c r="C58" s="108"/>
      <c r="D58" s="110"/>
      <c r="E58" s="109"/>
      <c r="F58" s="105"/>
      <c r="G58" s="98"/>
    </row>
    <row r="59" spans="2:7">
      <c r="B59" s="226" t="s">
        <v>316</v>
      </c>
      <c r="C59" s="108"/>
      <c r="D59" s="110"/>
      <c r="E59" s="109"/>
      <c r="F59" s="105"/>
      <c r="G59" s="98"/>
    </row>
    <row r="60" spans="2:7">
      <c r="B60" s="392" t="s">
        <v>308</v>
      </c>
      <c r="C60" s="108"/>
      <c r="D60" s="110"/>
      <c r="E60" s="109"/>
      <c r="F60" s="105"/>
      <c r="G60" s="98"/>
    </row>
    <row r="61" spans="2:7">
      <c r="B61" s="453" t="s">
        <v>252</v>
      </c>
      <c r="C61" s="111"/>
      <c r="D61" s="110"/>
      <c r="E61" s="109"/>
      <c r="F61" s="105"/>
      <c r="G61" s="98"/>
    </row>
    <row r="62" spans="2:7" ht="3.2" hidden="1" customHeight="1">
      <c r="B62" s="226"/>
      <c r="C62" s="108"/>
      <c r="D62" s="110"/>
      <c r="E62" s="109"/>
      <c r="F62" s="105"/>
      <c r="G62" s="98"/>
    </row>
    <row r="63" spans="2:7">
      <c r="B63" s="226" t="s">
        <v>25</v>
      </c>
      <c r="C63" s="111"/>
      <c r="D63" s="110"/>
      <c r="E63" s="109"/>
      <c r="F63" s="105"/>
      <c r="G63" s="98"/>
    </row>
    <row r="64" spans="2:7" ht="3.2" customHeight="1">
      <c r="B64" s="226"/>
      <c r="C64" s="108"/>
      <c r="D64" s="110"/>
      <c r="E64" s="109"/>
      <c r="F64" s="105"/>
      <c r="G64" s="98"/>
    </row>
    <row r="65" spans="2:7" ht="17.100000000000001" customHeight="1">
      <c r="B65" s="131"/>
      <c r="C65" s="230"/>
      <c r="D65" s="230"/>
      <c r="E65" s="230"/>
      <c r="F65" s="230"/>
      <c r="G65" s="98"/>
    </row>
    <row r="66" spans="2:7" ht="13.15" customHeight="1">
      <c r="B66" s="112"/>
    </row>
    <row r="67" spans="2:7" ht="13.15" customHeight="1">
      <c r="B67" s="226"/>
    </row>
    <row r="68" spans="2:7" ht="13.15" customHeight="1"/>
    <row r="69" spans="2:7" ht="13.15" customHeight="1"/>
    <row r="70" spans="2:7" ht="13.15" customHeight="1"/>
    <row r="71" spans="2:7" ht="13.15" customHeight="1"/>
    <row r="72" spans="2:7" ht="13.15" customHeight="1"/>
    <row r="73" spans="2:7" ht="13.15" customHeight="1"/>
    <row r="74" spans="2:7" ht="13.15" customHeight="1"/>
    <row r="75" spans="2:7" ht="13.15" customHeight="1"/>
    <row r="76" spans="2:7" ht="13.15" customHeight="1"/>
    <row r="77" spans="2:7" ht="13.15" customHeight="1"/>
    <row r="78" spans="2:7" ht="13.15" customHeight="1"/>
    <row r="79" spans="2:7" ht="13.15" customHeight="1"/>
    <row r="80" spans="2:7"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row r="96" ht="13.15" customHeight="1"/>
  </sheetData>
  <sheetProtection algorithmName="SHA-512" hashValue="Lw9YaxGT3gjxUQugZy6K2Snrs1aE0d5o0xr3EVmfdnPQGJU2s94gCAK5SHoNUFbz4AnDEdPooiUDp0DyB886Kg==" saltValue="IvBtBNVEPxzWzjffKw1wfQ==" spinCount="100000" sheet="1" objects="1" scenarios="1" selectLockedCells="1"/>
  <mergeCells count="6">
    <mergeCell ref="B41:F41"/>
    <mergeCell ref="B2:F2"/>
    <mergeCell ref="B11:F11"/>
    <mergeCell ref="B17:F17"/>
    <mergeCell ref="B26:F26"/>
    <mergeCell ref="B34:F34"/>
  </mergeCells>
  <phoneticPr fontId="6" type="noConversion"/>
  <pageMargins left="0.39370078740157483" right="0.19685039370078741" top="0" bottom="0.47244094488188981" header="0.39370078740157483" footer="0.27559055118110237"/>
  <pageSetup paperSize="9" orientation="portrait" blackAndWhite="1" r:id="rId1"/>
  <headerFooter alignWithMargins="0">
    <oddFooter>&amp;R&amp;"Arial,Fett"Anlage D zu AZA-w 4/1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1">
    <pageSetUpPr autoPageBreaks="0" fitToPage="1"/>
  </sheetPr>
  <dimension ref="A1:P49"/>
  <sheetViews>
    <sheetView showGridLines="0" showRowColHeaders="0" showZeros="0" showOutlineSymbols="0" view="pageLayout" zoomScaleNormal="100" workbookViewId="0">
      <selection activeCell="C6" sqref="C6:I6"/>
    </sheetView>
  </sheetViews>
  <sheetFormatPr baseColWidth="10" defaultColWidth="11.42578125" defaultRowHeight="12.75"/>
  <cols>
    <col min="1" max="1" width="5.42578125" style="85" customWidth="1"/>
    <col min="2" max="2" width="2.42578125" style="85" customWidth="1"/>
    <col min="3" max="3" width="21.42578125" style="85" customWidth="1"/>
    <col min="4" max="4" width="1.5703125" style="85" customWidth="1"/>
    <col min="5" max="5" width="10.42578125" style="85" customWidth="1"/>
    <col min="6" max="6" width="0.85546875" style="85" customWidth="1"/>
    <col min="7" max="7" width="10.42578125" style="85" customWidth="1"/>
    <col min="8" max="8" width="0.85546875" style="85" customWidth="1"/>
    <col min="9" max="9" width="10.42578125" style="85" customWidth="1"/>
    <col min="10" max="10" width="0.85546875" style="85" customWidth="1"/>
    <col min="11" max="11" width="10.42578125" style="85" customWidth="1"/>
    <col min="12" max="12" width="0.85546875" style="85" customWidth="1"/>
    <col min="13" max="13" width="10.42578125" style="85" customWidth="1"/>
    <col min="14" max="14" width="0.85546875" style="85" customWidth="1"/>
    <col min="15" max="15" width="10.42578125" style="85" customWidth="1"/>
    <col min="16" max="16384" width="11.42578125" style="85"/>
  </cols>
  <sheetData>
    <row r="1" spans="1:16" s="5" customFormat="1" ht="35.1" customHeight="1"/>
    <row r="2" spans="1:16" ht="21.2" customHeight="1">
      <c r="A2" s="27"/>
      <c r="B2" s="416" t="s">
        <v>236</v>
      </c>
      <c r="G2" s="86"/>
      <c r="H2" s="78"/>
      <c r="I2" s="27"/>
      <c r="J2" s="27"/>
      <c r="K2" s="27"/>
      <c r="L2" s="27"/>
      <c r="M2" s="27"/>
      <c r="N2" s="27"/>
      <c r="O2" s="27"/>
    </row>
    <row r="3" spans="1:16" ht="15.2" customHeight="1">
      <c r="A3" s="27"/>
      <c r="B3" s="17"/>
      <c r="C3" s="17"/>
      <c r="D3" s="17"/>
      <c r="E3" s="17"/>
      <c r="F3" s="17"/>
      <c r="G3" s="17"/>
      <c r="H3" s="17"/>
      <c r="I3" s="163"/>
      <c r="J3" s="163"/>
      <c r="K3" s="163"/>
      <c r="L3" s="163"/>
      <c r="M3" s="163"/>
      <c r="N3" s="163"/>
      <c r="O3" s="307"/>
    </row>
    <row r="4" spans="1:16" ht="31.9" customHeight="1">
      <c r="A4" s="90"/>
      <c r="B4" s="273" t="s">
        <v>193</v>
      </c>
      <c r="C4" s="236"/>
      <c r="D4" s="235"/>
      <c r="E4" s="232"/>
      <c r="F4" s="232"/>
      <c r="G4" s="232"/>
      <c r="H4" s="232"/>
      <c r="I4" s="232"/>
      <c r="J4" s="232"/>
      <c r="K4" s="232"/>
      <c r="L4" s="232"/>
      <c r="M4" s="232"/>
      <c r="N4" s="232"/>
      <c r="O4" s="286"/>
    </row>
    <row r="5" spans="1:16" ht="17.100000000000001" customHeight="1" thickBot="1">
      <c r="A5" s="90"/>
      <c r="B5" s="234"/>
      <c r="C5" s="96" t="s">
        <v>93</v>
      </c>
      <c r="D5" s="96"/>
      <c r="E5" s="232"/>
      <c r="F5" s="232"/>
      <c r="G5" s="301"/>
      <c r="H5" s="232"/>
      <c r="I5" s="301"/>
      <c r="J5" s="232"/>
      <c r="K5" s="301" t="s">
        <v>359</v>
      </c>
      <c r="L5" s="232"/>
      <c r="M5" s="232"/>
      <c r="N5" s="232"/>
      <c r="O5" s="286"/>
    </row>
    <row r="6" spans="1:16" ht="19.899999999999999" customHeight="1" thickTop="1" thickBot="1">
      <c r="A6" s="90"/>
      <c r="B6" s="234" t="s">
        <v>89</v>
      </c>
      <c r="C6" s="638"/>
      <c r="D6" s="639"/>
      <c r="E6" s="639"/>
      <c r="F6" s="639"/>
      <c r="G6" s="639"/>
      <c r="H6" s="640"/>
      <c r="I6" s="641"/>
      <c r="J6" s="232"/>
      <c r="K6" s="200"/>
      <c r="L6" s="233"/>
      <c r="M6" s="232"/>
      <c r="O6" s="294"/>
      <c r="P6" s="27"/>
    </row>
    <row r="7" spans="1:16" ht="19.899999999999999" customHeight="1" thickTop="1" thickBot="1">
      <c r="A7" s="90"/>
      <c r="B7" s="234" t="s">
        <v>90</v>
      </c>
      <c r="C7" s="642"/>
      <c r="D7" s="643"/>
      <c r="E7" s="643"/>
      <c r="F7" s="643"/>
      <c r="G7" s="643"/>
      <c r="H7" s="643"/>
      <c r="I7" s="644"/>
      <c r="J7" s="232"/>
      <c r="K7" s="200"/>
      <c r="L7" s="232"/>
      <c r="M7" s="232"/>
      <c r="N7" s="232"/>
      <c r="O7" s="294"/>
    </row>
    <row r="8" spans="1:16" ht="19.899999999999999" customHeight="1" thickTop="1" thickBot="1">
      <c r="A8" s="90"/>
      <c r="B8" s="234" t="s">
        <v>91</v>
      </c>
      <c r="C8" s="642"/>
      <c r="D8" s="643"/>
      <c r="E8" s="643"/>
      <c r="F8" s="643"/>
      <c r="G8" s="643"/>
      <c r="H8" s="643"/>
      <c r="I8" s="644"/>
      <c r="J8" s="232"/>
      <c r="K8" s="200"/>
      <c r="L8" s="232"/>
      <c r="M8" s="232"/>
      <c r="N8" s="232"/>
      <c r="O8" s="294"/>
    </row>
    <row r="9" spans="1:16" ht="19.899999999999999" customHeight="1" thickTop="1" thickBot="1">
      <c r="A9" s="90"/>
      <c r="B9" s="234" t="s">
        <v>88</v>
      </c>
      <c r="C9" s="234" t="s">
        <v>92</v>
      </c>
      <c r="D9" s="234"/>
      <c r="E9" s="234"/>
      <c r="F9" s="232"/>
      <c r="G9" s="232"/>
      <c r="H9" s="309"/>
      <c r="I9" s="232"/>
      <c r="J9" s="232"/>
      <c r="K9" s="232"/>
      <c r="L9" s="232"/>
      <c r="M9" s="198">
        <f>SUM(ROUND(K6,0),ROUND(K7,0),ROUND(K8,0))</f>
        <v>0</v>
      </c>
      <c r="N9" s="232"/>
      <c r="O9" s="294">
        <f>SUM(ROUND(O6,0),ROUND(O7,0),ROUND(O8,0))</f>
        <v>0</v>
      </c>
    </row>
    <row r="10" spans="1:16" ht="49.15" customHeight="1" thickTop="1" thickBot="1">
      <c r="A10" s="90"/>
      <c r="B10" s="296"/>
      <c r="C10" s="297"/>
      <c r="D10" s="296"/>
      <c r="E10" s="298"/>
      <c r="F10" s="298"/>
      <c r="G10" s="298"/>
      <c r="H10" s="298"/>
      <c r="I10" s="298"/>
      <c r="J10" s="298"/>
      <c r="K10" s="298"/>
      <c r="L10" s="298"/>
      <c r="M10" s="298"/>
      <c r="N10" s="298"/>
      <c r="O10" s="299"/>
    </row>
    <row r="11" spans="1:16" ht="15.2" customHeight="1">
      <c r="A11" s="90"/>
      <c r="B11" s="235"/>
      <c r="C11" s="236"/>
      <c r="D11" s="235"/>
      <c r="E11" s="232"/>
      <c r="F11" s="232"/>
      <c r="G11" s="232"/>
      <c r="H11" s="232"/>
      <c r="I11" s="232"/>
      <c r="J11" s="232"/>
      <c r="K11" s="232"/>
      <c r="L11" s="232"/>
      <c r="M11" s="232"/>
      <c r="N11" s="232"/>
      <c r="O11" s="286"/>
    </row>
    <row r="12" spans="1:16" ht="21.2" customHeight="1">
      <c r="A12" s="27"/>
      <c r="B12" s="416" t="s">
        <v>27</v>
      </c>
      <c r="G12" s="86"/>
      <c r="H12" s="78"/>
      <c r="I12" s="27"/>
      <c r="J12" s="27"/>
      <c r="K12" s="27"/>
      <c r="L12" s="27"/>
      <c r="M12" s="27"/>
      <c r="N12" s="27"/>
      <c r="O12" s="27"/>
    </row>
    <row r="13" spans="1:16" ht="15.2" customHeight="1">
      <c r="A13" s="27"/>
      <c r="B13" s="340"/>
      <c r="G13" s="86"/>
      <c r="H13" s="78"/>
      <c r="I13" s="27"/>
      <c r="J13" s="27"/>
      <c r="K13" s="27"/>
      <c r="L13" s="27"/>
      <c r="M13" s="27"/>
      <c r="N13" s="27"/>
      <c r="O13" s="27"/>
    </row>
    <row r="14" spans="1:16" ht="73.150000000000006" customHeight="1">
      <c r="A14" s="27"/>
      <c r="B14" s="645" t="s">
        <v>237</v>
      </c>
      <c r="C14" s="646"/>
      <c r="D14" s="646"/>
      <c r="E14" s="646"/>
      <c r="F14" s="646"/>
      <c r="G14" s="646"/>
      <c r="H14" s="646"/>
      <c r="I14" s="646"/>
      <c r="J14" s="646"/>
      <c r="K14" s="646"/>
      <c r="L14" s="646"/>
      <c r="M14" s="646"/>
      <c r="N14" s="646"/>
      <c r="O14" s="646"/>
    </row>
    <row r="15" spans="1:16" ht="19.149999999999999" customHeight="1">
      <c r="A15" s="27"/>
      <c r="B15" s="27"/>
      <c r="C15" s="234"/>
      <c r="D15" s="234"/>
      <c r="E15" s="234"/>
      <c r="F15" s="232"/>
      <c r="G15" s="232"/>
      <c r="H15" s="309"/>
      <c r="I15" s="232"/>
      <c r="J15" s="232"/>
      <c r="K15" s="232"/>
      <c r="L15" s="232"/>
      <c r="M15" s="232"/>
      <c r="N15" s="232"/>
      <c r="O15" s="233"/>
    </row>
    <row r="16" spans="1:16" ht="17.100000000000001" customHeight="1">
      <c r="A16" s="27"/>
      <c r="B16" s="273" t="s">
        <v>192</v>
      </c>
      <c r="C16" s="234"/>
      <c r="D16" s="234"/>
      <c r="E16" s="234"/>
      <c r="F16" s="232"/>
      <c r="G16" s="232"/>
      <c r="H16" s="309"/>
      <c r="I16" s="232"/>
      <c r="J16" s="232"/>
      <c r="K16" s="232"/>
      <c r="L16" s="232"/>
      <c r="M16" s="232"/>
      <c r="N16" s="232"/>
      <c r="O16" s="233"/>
    </row>
    <row r="17" spans="1:15" ht="10.15" customHeight="1">
      <c r="A17" s="27"/>
      <c r="B17" s="273"/>
      <c r="C17" s="234"/>
      <c r="D17" s="234"/>
      <c r="E17" s="234"/>
      <c r="F17" s="232"/>
      <c r="G17" s="232"/>
      <c r="H17" s="309"/>
      <c r="I17" s="232"/>
      <c r="J17" s="232"/>
      <c r="K17" s="232"/>
      <c r="L17" s="232"/>
      <c r="M17" s="232"/>
      <c r="N17" s="232"/>
      <c r="O17" s="233"/>
    </row>
    <row r="18" spans="1:15" ht="17.100000000000001" customHeight="1">
      <c r="A18" s="27"/>
      <c r="B18" s="273"/>
      <c r="C18" s="415"/>
      <c r="D18" s="234"/>
      <c r="E18" s="635" t="s">
        <v>234</v>
      </c>
      <c r="F18" s="635"/>
      <c r="G18" s="635"/>
      <c r="H18" s="635"/>
      <c r="I18" s="635"/>
      <c r="J18" s="635"/>
      <c r="K18" s="635"/>
      <c r="L18" s="635"/>
      <c r="M18" s="635"/>
      <c r="N18" s="635"/>
      <c r="O18" s="635"/>
    </row>
    <row r="19" spans="1:15" ht="6" customHeight="1">
      <c r="A19" s="27"/>
      <c r="B19" s="300"/>
      <c r="C19" s="300"/>
      <c r="D19" s="27"/>
      <c r="E19" s="300"/>
      <c r="F19" s="27"/>
      <c r="G19" s="300"/>
      <c r="H19" s="27"/>
      <c r="I19" s="300"/>
      <c r="J19" s="300"/>
      <c r="K19" s="300"/>
      <c r="L19" s="300"/>
      <c r="M19" s="300"/>
      <c r="N19" s="300"/>
      <c r="O19" s="300"/>
    </row>
    <row r="20" spans="1:15" ht="19.899999999999999" customHeight="1">
      <c r="B20" s="635"/>
      <c r="C20" s="636"/>
      <c r="E20" s="441"/>
      <c r="G20" s="441"/>
      <c r="H20" s="27"/>
      <c r="I20" s="441"/>
      <c r="J20" s="300"/>
      <c r="K20" s="441"/>
      <c r="L20" s="300"/>
      <c r="M20" s="441"/>
      <c r="N20" s="300"/>
      <c r="O20" s="442"/>
    </row>
    <row r="21" spans="1:15" ht="12.2" customHeight="1">
      <c r="B21" s="662"/>
      <c r="C21" s="663"/>
      <c r="D21" s="663"/>
      <c r="E21" s="663"/>
      <c r="F21" s="663"/>
      <c r="G21" s="663"/>
      <c r="H21" s="663"/>
      <c r="I21" s="663"/>
      <c r="J21" s="663"/>
      <c r="K21" s="663"/>
      <c r="L21" s="663"/>
      <c r="M21" s="663"/>
      <c r="N21" s="659"/>
      <c r="O21" s="647" t="s">
        <v>235</v>
      </c>
    </row>
    <row r="22" spans="1:15" ht="6" customHeight="1" thickBot="1">
      <c r="B22" s="664"/>
      <c r="C22" s="664"/>
      <c r="D22" s="664"/>
      <c r="E22" s="664"/>
      <c r="F22" s="664"/>
      <c r="G22" s="664"/>
      <c r="H22" s="664"/>
      <c r="I22" s="664"/>
      <c r="J22" s="664"/>
      <c r="K22" s="664"/>
      <c r="L22" s="664"/>
      <c r="M22" s="664"/>
      <c r="N22" s="661"/>
      <c r="O22" s="648"/>
    </row>
    <row r="23" spans="1:15" ht="10.15" customHeight="1">
      <c r="B23" s="232"/>
      <c r="C23" s="232"/>
      <c r="D23" s="232"/>
      <c r="E23" s="232"/>
      <c r="F23" s="232"/>
      <c r="G23" s="232"/>
      <c r="H23" s="232"/>
      <c r="I23" s="232"/>
      <c r="J23" s="232"/>
      <c r="K23" s="232"/>
      <c r="L23" s="232"/>
      <c r="M23" s="232"/>
      <c r="N23" s="232"/>
      <c r="O23" s="286"/>
    </row>
    <row r="24" spans="1:15" ht="19.899999999999999" customHeight="1">
      <c r="A24" s="27"/>
      <c r="B24" s="659" t="s">
        <v>317</v>
      </c>
      <c r="C24" s="616"/>
      <c r="D24" s="660"/>
      <c r="E24" s="200"/>
      <c r="F24" s="27"/>
      <c r="G24" s="200"/>
      <c r="H24" s="27"/>
      <c r="I24" s="200"/>
      <c r="J24" s="300"/>
      <c r="K24" s="200"/>
      <c r="L24" s="300"/>
      <c r="M24" s="200"/>
      <c r="N24" s="300"/>
      <c r="O24" s="199">
        <f>SUM(ROUND(E24,0),ROUND(G24,0),ROUND(I24,0),ROUND(K24,0),ROUND(M24,0))</f>
        <v>0</v>
      </c>
    </row>
    <row r="25" spans="1:15" ht="4.9000000000000004" customHeight="1">
      <c r="A25" s="27"/>
      <c r="B25" s="300"/>
      <c r="C25" s="300"/>
      <c r="D25" s="27"/>
      <c r="E25" s="27"/>
      <c r="F25" s="27"/>
      <c r="G25" s="27"/>
      <c r="H25" s="27"/>
      <c r="I25" s="27"/>
      <c r="J25" s="300"/>
      <c r="K25" s="27"/>
      <c r="L25" s="300"/>
      <c r="M25" s="27"/>
      <c r="N25" s="300"/>
      <c r="O25" s="27"/>
    </row>
    <row r="26" spans="1:15" ht="4.9000000000000004" customHeight="1" thickBot="1">
      <c r="A26" s="27"/>
      <c r="B26" s="659" t="s">
        <v>318</v>
      </c>
      <c r="C26" s="616"/>
      <c r="D26" s="616"/>
      <c r="E26" s="27"/>
      <c r="F26" s="27"/>
      <c r="G26" s="27"/>
      <c r="H26" s="27"/>
      <c r="I26" s="27"/>
      <c r="J26" s="300"/>
      <c r="K26" s="27"/>
      <c r="L26" s="300"/>
      <c r="M26" s="27"/>
      <c r="N26" s="300"/>
      <c r="O26" s="27"/>
    </row>
    <row r="27" spans="1:15" s="27" customFormat="1" ht="19.899999999999999" customHeight="1" thickTop="1" thickBot="1">
      <c r="B27" s="616" t="s">
        <v>191</v>
      </c>
      <c r="C27" s="616"/>
      <c r="D27" s="616"/>
      <c r="E27" s="294"/>
      <c r="G27" s="294"/>
      <c r="I27" s="294"/>
      <c r="J27" s="300"/>
      <c r="K27" s="294"/>
      <c r="L27" s="300"/>
      <c r="M27" s="294"/>
      <c r="N27" s="300"/>
      <c r="O27" s="199">
        <f>SUM(ROUND(E27,0),ROUND(G27,0),ROUND(I27,0),ROUND(K27,0),ROUND(M27,0))</f>
        <v>0</v>
      </c>
    </row>
    <row r="28" spans="1:15" ht="4.9000000000000004" customHeight="1" thickTop="1">
      <c r="B28" s="616"/>
      <c r="C28" s="616"/>
      <c r="D28" s="616"/>
      <c r="J28" s="300"/>
      <c r="L28" s="300"/>
      <c r="N28" s="300"/>
    </row>
    <row r="32" spans="1:15" ht="20.25">
      <c r="B32" s="637" t="s">
        <v>350</v>
      </c>
      <c r="C32" s="637"/>
      <c r="D32" s="637"/>
      <c r="E32" s="637"/>
      <c r="F32" s="637"/>
      <c r="G32" s="637"/>
      <c r="H32" s="637"/>
      <c r="I32" s="637"/>
      <c r="J32" s="637"/>
      <c r="K32" s="637"/>
      <c r="L32" s="637"/>
      <c r="M32" s="637"/>
    </row>
    <row r="33" spans="2:15">
      <c r="B33" s="649" t="s">
        <v>351</v>
      </c>
      <c r="C33" s="649"/>
      <c r="D33" s="649"/>
      <c r="E33" s="649"/>
      <c r="F33" s="649"/>
      <c r="G33" s="649"/>
      <c r="H33" s="649"/>
      <c r="I33" s="649"/>
      <c r="J33" s="649"/>
      <c r="K33" s="649"/>
      <c r="L33" s="649"/>
      <c r="M33" s="649"/>
    </row>
    <row r="35" spans="2:15">
      <c r="B35" s="650"/>
      <c r="C35" s="651"/>
      <c r="D35" s="651"/>
      <c r="E35" s="651"/>
      <c r="F35" s="651"/>
      <c r="G35" s="651"/>
      <c r="H35" s="651"/>
      <c r="I35" s="651"/>
      <c r="J35" s="651"/>
      <c r="K35" s="651"/>
      <c r="L35" s="651"/>
      <c r="M35" s="651"/>
      <c r="N35" s="651"/>
      <c r="O35" s="652"/>
    </row>
    <row r="36" spans="2:15">
      <c r="B36" s="653"/>
      <c r="C36" s="654"/>
      <c r="D36" s="654"/>
      <c r="E36" s="654"/>
      <c r="F36" s="654"/>
      <c r="G36" s="654"/>
      <c r="H36" s="654"/>
      <c r="I36" s="654"/>
      <c r="J36" s="654"/>
      <c r="K36" s="654"/>
      <c r="L36" s="654"/>
      <c r="M36" s="654"/>
      <c r="N36" s="654"/>
      <c r="O36" s="655"/>
    </row>
    <row r="37" spans="2:15">
      <c r="B37" s="653"/>
      <c r="C37" s="654"/>
      <c r="D37" s="654"/>
      <c r="E37" s="654"/>
      <c r="F37" s="654"/>
      <c r="G37" s="654"/>
      <c r="H37" s="654"/>
      <c r="I37" s="654"/>
      <c r="J37" s="654"/>
      <c r="K37" s="654"/>
      <c r="L37" s="654"/>
      <c r="M37" s="654"/>
      <c r="N37" s="654"/>
      <c r="O37" s="655"/>
    </row>
    <row r="38" spans="2:15">
      <c r="B38" s="653"/>
      <c r="C38" s="654"/>
      <c r="D38" s="654"/>
      <c r="E38" s="654"/>
      <c r="F38" s="654"/>
      <c r="G38" s="654"/>
      <c r="H38" s="654"/>
      <c r="I38" s="654"/>
      <c r="J38" s="654"/>
      <c r="K38" s="654"/>
      <c r="L38" s="654"/>
      <c r="M38" s="654"/>
      <c r="N38" s="654"/>
      <c r="O38" s="655"/>
    </row>
    <row r="39" spans="2:15">
      <c r="B39" s="653"/>
      <c r="C39" s="654"/>
      <c r="D39" s="654"/>
      <c r="E39" s="654"/>
      <c r="F39" s="654"/>
      <c r="G39" s="654"/>
      <c r="H39" s="654"/>
      <c r="I39" s="654"/>
      <c r="J39" s="654"/>
      <c r="K39" s="654"/>
      <c r="L39" s="654"/>
      <c r="M39" s="654"/>
      <c r="N39" s="654"/>
      <c r="O39" s="655"/>
    </row>
    <row r="40" spans="2:15">
      <c r="B40" s="653"/>
      <c r="C40" s="654"/>
      <c r="D40" s="654"/>
      <c r="E40" s="654"/>
      <c r="F40" s="654"/>
      <c r="G40" s="654"/>
      <c r="H40" s="654"/>
      <c r="I40" s="654"/>
      <c r="J40" s="654"/>
      <c r="K40" s="654"/>
      <c r="L40" s="654"/>
      <c r="M40" s="654"/>
      <c r="N40" s="654"/>
      <c r="O40" s="655"/>
    </row>
    <row r="41" spans="2:15">
      <c r="B41" s="653"/>
      <c r="C41" s="654"/>
      <c r="D41" s="654"/>
      <c r="E41" s="654"/>
      <c r="F41" s="654"/>
      <c r="G41" s="654"/>
      <c r="H41" s="654"/>
      <c r="I41" s="654"/>
      <c r="J41" s="654"/>
      <c r="K41" s="654"/>
      <c r="L41" s="654"/>
      <c r="M41" s="654"/>
      <c r="N41" s="654"/>
      <c r="O41" s="655"/>
    </row>
    <row r="42" spans="2:15">
      <c r="B42" s="653"/>
      <c r="C42" s="654"/>
      <c r="D42" s="654"/>
      <c r="E42" s="654"/>
      <c r="F42" s="654"/>
      <c r="G42" s="654"/>
      <c r="H42" s="654"/>
      <c r="I42" s="654"/>
      <c r="J42" s="654"/>
      <c r="K42" s="654"/>
      <c r="L42" s="654"/>
      <c r="M42" s="654"/>
      <c r="N42" s="654"/>
      <c r="O42" s="655"/>
    </row>
    <row r="43" spans="2:15">
      <c r="B43" s="653"/>
      <c r="C43" s="654"/>
      <c r="D43" s="654"/>
      <c r="E43" s="654"/>
      <c r="F43" s="654"/>
      <c r="G43" s="654"/>
      <c r="H43" s="654"/>
      <c r="I43" s="654"/>
      <c r="J43" s="654"/>
      <c r="K43" s="654"/>
      <c r="L43" s="654"/>
      <c r="M43" s="654"/>
      <c r="N43" s="654"/>
      <c r="O43" s="655"/>
    </row>
    <row r="44" spans="2:15">
      <c r="B44" s="653"/>
      <c r="C44" s="654"/>
      <c r="D44" s="654"/>
      <c r="E44" s="654"/>
      <c r="F44" s="654"/>
      <c r="G44" s="654"/>
      <c r="H44" s="654"/>
      <c r="I44" s="654"/>
      <c r="J44" s="654"/>
      <c r="K44" s="654"/>
      <c r="L44" s="654"/>
      <c r="M44" s="654"/>
      <c r="N44" s="654"/>
      <c r="O44" s="655"/>
    </row>
    <row r="45" spans="2:15">
      <c r="B45" s="653"/>
      <c r="C45" s="654"/>
      <c r="D45" s="654"/>
      <c r="E45" s="654"/>
      <c r="F45" s="654"/>
      <c r="G45" s="654"/>
      <c r="H45" s="654"/>
      <c r="I45" s="654"/>
      <c r="J45" s="654"/>
      <c r="K45" s="654"/>
      <c r="L45" s="654"/>
      <c r="M45" s="654"/>
      <c r="N45" s="654"/>
      <c r="O45" s="655"/>
    </row>
    <row r="46" spans="2:15">
      <c r="B46" s="653"/>
      <c r="C46" s="654"/>
      <c r="D46" s="654"/>
      <c r="E46" s="654"/>
      <c r="F46" s="654"/>
      <c r="G46" s="654"/>
      <c r="H46" s="654"/>
      <c r="I46" s="654"/>
      <c r="J46" s="654"/>
      <c r="K46" s="654"/>
      <c r="L46" s="654"/>
      <c r="M46" s="654"/>
      <c r="N46" s="654"/>
      <c r="O46" s="655"/>
    </row>
    <row r="47" spans="2:15">
      <c r="B47" s="653"/>
      <c r="C47" s="654"/>
      <c r="D47" s="654"/>
      <c r="E47" s="654"/>
      <c r="F47" s="654"/>
      <c r="G47" s="654"/>
      <c r="H47" s="654"/>
      <c r="I47" s="654"/>
      <c r="J47" s="654"/>
      <c r="K47" s="654"/>
      <c r="L47" s="654"/>
      <c r="M47" s="654"/>
      <c r="N47" s="654"/>
      <c r="O47" s="655"/>
    </row>
    <row r="48" spans="2:15">
      <c r="B48" s="656"/>
      <c r="C48" s="657"/>
      <c r="D48" s="657"/>
      <c r="E48" s="657"/>
      <c r="F48" s="657"/>
      <c r="G48" s="657"/>
      <c r="H48" s="657"/>
      <c r="I48" s="657"/>
      <c r="J48" s="657"/>
      <c r="K48" s="657"/>
      <c r="L48" s="657"/>
      <c r="M48" s="657"/>
      <c r="N48" s="657"/>
      <c r="O48" s="658"/>
    </row>
    <row r="49" spans="2:13">
      <c r="B49" s="524"/>
      <c r="C49" s="524"/>
      <c r="D49" s="524"/>
      <c r="E49" s="524"/>
      <c r="F49" s="524"/>
      <c r="G49" s="524"/>
      <c r="H49" s="524"/>
      <c r="I49" s="524"/>
      <c r="J49" s="524"/>
      <c r="K49" s="524"/>
      <c r="L49" s="524"/>
      <c r="M49" s="524"/>
    </row>
  </sheetData>
  <sheetProtection algorithmName="SHA-512" hashValue="y5oDL6h6W/jsrsdlAKIeseeziY7V3sktJ+i8F8Ud/TWXYrPE2KJUBHk534vpRDOX4rpAwYt5ab9X6fL2h6udFg==" saltValue="nwk8BvspTrSrVhiU3VsPZQ==" spinCount="100000" sheet="1" objects="1" scenarios="1" selectLockedCells="1"/>
  <mergeCells count="14">
    <mergeCell ref="B33:M33"/>
    <mergeCell ref="B35:O48"/>
    <mergeCell ref="B24:D24"/>
    <mergeCell ref="B26:D28"/>
    <mergeCell ref="N21:N22"/>
    <mergeCell ref="B21:M22"/>
    <mergeCell ref="B20:C20"/>
    <mergeCell ref="B32:M32"/>
    <mergeCell ref="C6:I6"/>
    <mergeCell ref="C7:I7"/>
    <mergeCell ref="C8:I8"/>
    <mergeCell ref="B14:O14"/>
    <mergeCell ref="E18:O18"/>
    <mergeCell ref="O21:O22"/>
  </mergeCells>
  <phoneticPr fontId="6" type="noConversion"/>
  <pageMargins left="0.39370078740157483" right="0.19685039370078741" top="0" bottom="0.47244094488188981" header="0.39370078740157483" footer="0.39370078740157483"/>
  <pageSetup paperSize="9" orientation="portrait" blackAndWhite="1" r:id="rId1"/>
  <headerFooter alignWithMargins="0">
    <oddFooter>&amp;R&amp;"Arial,Fett"&amp;16AZA-w 4/2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9">
    <pageSetUpPr autoPageBreaks="0" fitToPage="1"/>
  </sheetPr>
  <dimension ref="A1:C137"/>
  <sheetViews>
    <sheetView showGridLines="0" showRowColHeaders="0" showZeros="0" showOutlineSymbols="0" view="pageLayout" zoomScaleNormal="100" workbookViewId="0">
      <selection activeCell="B5" sqref="B5:B16"/>
    </sheetView>
  </sheetViews>
  <sheetFormatPr baseColWidth="10" defaultColWidth="11.42578125" defaultRowHeight="12.75"/>
  <cols>
    <col min="1" max="1" width="5.5703125" style="158" customWidth="1"/>
    <col min="2" max="2" width="84.5703125" style="156" customWidth="1"/>
    <col min="3" max="3" width="2.5703125" style="27" customWidth="1"/>
    <col min="4" max="16384" width="11.42578125" style="27"/>
  </cols>
  <sheetData>
    <row r="1" spans="1:3" s="5" customFormat="1" ht="35.1" customHeight="1"/>
    <row r="2" spans="1:3" ht="20.25">
      <c r="A2" s="148"/>
      <c r="B2" s="149" t="s">
        <v>146</v>
      </c>
    </row>
    <row r="3" spans="1:3" ht="20.25">
      <c r="A3" s="148"/>
      <c r="B3" s="149"/>
    </row>
    <row r="4" spans="1:3" ht="20.65" customHeight="1">
      <c r="A4" s="150"/>
      <c r="B4" s="151" t="s">
        <v>147</v>
      </c>
      <c r="C4" s="78"/>
    </row>
    <row r="5" spans="1:3" ht="53.45" customHeight="1">
      <c r="A5" s="154"/>
      <c r="B5" s="665"/>
      <c r="C5" s="78"/>
    </row>
    <row r="6" spans="1:3" ht="53.45" customHeight="1">
      <c r="A6" s="154"/>
      <c r="B6" s="666"/>
      <c r="C6" s="78"/>
    </row>
    <row r="7" spans="1:3" ht="53.45" customHeight="1">
      <c r="A7" s="154"/>
      <c r="B7" s="666"/>
      <c r="C7" s="78"/>
    </row>
    <row r="8" spans="1:3" ht="53.45" customHeight="1">
      <c r="A8" s="154"/>
      <c r="B8" s="666"/>
      <c r="C8" s="78"/>
    </row>
    <row r="9" spans="1:3" ht="53.45" customHeight="1">
      <c r="A9" s="154"/>
      <c r="B9" s="666"/>
      <c r="C9" s="78"/>
    </row>
    <row r="10" spans="1:3" ht="53.45" customHeight="1">
      <c r="A10" s="154"/>
      <c r="B10" s="666"/>
      <c r="C10" s="78"/>
    </row>
    <row r="11" spans="1:3" ht="53.45" customHeight="1">
      <c r="A11" s="154"/>
      <c r="B11" s="666"/>
      <c r="C11" s="78"/>
    </row>
    <row r="12" spans="1:3" ht="53.45" customHeight="1">
      <c r="A12" s="155"/>
      <c r="B12" s="666"/>
      <c r="C12" s="78"/>
    </row>
    <row r="13" spans="1:3" ht="53.45" customHeight="1">
      <c r="A13" s="155"/>
      <c r="B13" s="666"/>
      <c r="C13" s="78"/>
    </row>
    <row r="14" spans="1:3" ht="53.45" customHeight="1">
      <c r="A14" s="155"/>
      <c r="B14" s="666"/>
      <c r="C14" s="78"/>
    </row>
    <row r="15" spans="1:3" ht="53.45" customHeight="1">
      <c r="A15" s="152"/>
      <c r="B15" s="666"/>
      <c r="C15" s="78"/>
    </row>
    <row r="16" spans="1:3" ht="13.15" customHeight="1">
      <c r="A16" s="155"/>
      <c r="B16" s="667"/>
      <c r="C16" s="78"/>
    </row>
    <row r="17" spans="1:3" s="50" customFormat="1" ht="13.15" customHeight="1">
      <c r="A17" s="153"/>
      <c r="B17" s="492"/>
      <c r="C17" s="87"/>
    </row>
    <row r="18" spans="1:3">
      <c r="A18" s="155"/>
      <c r="B18" s="157" t="s">
        <v>216</v>
      </c>
    </row>
    <row r="19" spans="1:3">
      <c r="A19" s="155"/>
      <c r="B19" s="157"/>
    </row>
    <row r="20" spans="1:3">
      <c r="A20" s="156"/>
      <c r="B20" s="157"/>
    </row>
    <row r="21" spans="1:3">
      <c r="A21" s="156"/>
      <c r="B21" s="158"/>
    </row>
    <row r="22" spans="1:3">
      <c r="A22" s="156"/>
      <c r="B22" s="158"/>
    </row>
    <row r="23" spans="1:3">
      <c r="A23" s="156"/>
    </row>
    <row r="24" spans="1:3">
      <c r="A24" s="156"/>
      <c r="B24" s="158"/>
    </row>
    <row r="25" spans="1:3">
      <c r="A25" s="156"/>
      <c r="B25" s="158"/>
    </row>
    <row r="26" spans="1:3">
      <c r="A26" s="156"/>
      <c r="B26" s="158"/>
    </row>
    <row r="27" spans="1:3">
      <c r="A27" s="156"/>
      <c r="B27" s="158"/>
    </row>
    <row r="28" spans="1:3">
      <c r="A28" s="156"/>
      <c r="B28" s="158"/>
    </row>
    <row r="29" spans="1:3">
      <c r="A29" s="156"/>
      <c r="B29" s="158"/>
    </row>
    <row r="30" spans="1:3">
      <c r="A30" s="156"/>
      <c r="B30" s="158"/>
    </row>
    <row r="31" spans="1:3">
      <c r="A31" s="156"/>
      <c r="B31" s="158"/>
    </row>
    <row r="32" spans="1:3">
      <c r="A32" s="156"/>
      <c r="B32" s="158"/>
    </row>
    <row r="33" spans="1:2">
      <c r="A33" s="156"/>
      <c r="B33" s="158"/>
    </row>
    <row r="34" spans="1:2">
      <c r="A34" s="156"/>
      <c r="B34" s="158"/>
    </row>
    <row r="35" spans="1:2">
      <c r="A35" s="156"/>
      <c r="B35" s="158"/>
    </row>
    <row r="36" spans="1:2">
      <c r="A36" s="156"/>
      <c r="B36" s="158"/>
    </row>
    <row r="37" spans="1:2">
      <c r="A37" s="156"/>
      <c r="B37" s="158"/>
    </row>
    <row r="38" spans="1:2">
      <c r="A38" s="156"/>
      <c r="B38" s="158"/>
    </row>
    <row r="39" spans="1:2">
      <c r="A39" s="156"/>
      <c r="B39" s="158"/>
    </row>
    <row r="40" spans="1:2">
      <c r="A40" s="156"/>
      <c r="B40" s="158"/>
    </row>
    <row r="41" spans="1:2">
      <c r="A41" s="156"/>
      <c r="B41" s="158"/>
    </row>
    <row r="42" spans="1:2">
      <c r="A42" s="156"/>
      <c r="B42" s="158"/>
    </row>
    <row r="43" spans="1:2">
      <c r="A43" s="156"/>
      <c r="B43" s="158"/>
    </row>
    <row r="44" spans="1:2">
      <c r="A44" s="156"/>
      <c r="B44" s="158"/>
    </row>
    <row r="45" spans="1:2">
      <c r="A45" s="156"/>
      <c r="B45" s="158"/>
    </row>
    <row r="46" spans="1:2">
      <c r="A46" s="156"/>
      <c r="B46" s="158"/>
    </row>
    <row r="47" spans="1:2">
      <c r="A47" s="156"/>
      <c r="B47" s="158"/>
    </row>
    <row r="48" spans="1:2">
      <c r="A48" s="156"/>
      <c r="B48" s="158"/>
    </row>
    <row r="49" spans="1:2">
      <c r="A49" s="156"/>
      <c r="B49" s="158"/>
    </row>
    <row r="50" spans="1:2">
      <c r="A50" s="156"/>
      <c r="B50" s="158"/>
    </row>
    <row r="51" spans="1:2">
      <c r="A51" s="156"/>
      <c r="B51" s="158"/>
    </row>
    <row r="52" spans="1:2">
      <c r="A52" s="156"/>
      <c r="B52" s="158"/>
    </row>
    <row r="53" spans="1:2">
      <c r="A53" s="156"/>
      <c r="B53" s="158"/>
    </row>
    <row r="54" spans="1:2">
      <c r="A54" s="156"/>
      <c r="B54" s="158"/>
    </row>
    <row r="55" spans="1:2">
      <c r="A55" s="156"/>
      <c r="B55" s="158"/>
    </row>
    <row r="56" spans="1:2">
      <c r="A56" s="156"/>
      <c r="B56" s="158"/>
    </row>
    <row r="57" spans="1:2">
      <c r="A57" s="156"/>
      <c r="B57" s="158"/>
    </row>
    <row r="58" spans="1:2">
      <c r="A58" s="156"/>
      <c r="B58" s="158"/>
    </row>
    <row r="59" spans="1:2">
      <c r="A59" s="156"/>
      <c r="B59" s="158"/>
    </row>
    <row r="60" spans="1:2">
      <c r="A60" s="156"/>
      <c r="B60" s="158"/>
    </row>
    <row r="61" spans="1:2">
      <c r="A61" s="156"/>
      <c r="B61" s="158"/>
    </row>
    <row r="62" spans="1:2">
      <c r="A62" s="156"/>
      <c r="B62" s="158"/>
    </row>
    <row r="63" spans="1:2">
      <c r="A63" s="156"/>
      <c r="B63" s="158"/>
    </row>
    <row r="64" spans="1:2">
      <c r="A64" s="156"/>
      <c r="B64" s="158"/>
    </row>
    <row r="65" spans="1:2">
      <c r="A65" s="156"/>
      <c r="B65" s="158"/>
    </row>
    <row r="66" spans="1:2">
      <c r="A66" s="156"/>
      <c r="B66" s="158"/>
    </row>
    <row r="67" spans="1:2">
      <c r="A67" s="156"/>
      <c r="B67" s="158"/>
    </row>
    <row r="68" spans="1:2">
      <c r="A68" s="156"/>
      <c r="B68" s="158"/>
    </row>
    <row r="69" spans="1:2">
      <c r="A69" s="156"/>
      <c r="B69" s="158"/>
    </row>
    <row r="70" spans="1:2">
      <c r="A70" s="156"/>
      <c r="B70" s="158"/>
    </row>
    <row r="71" spans="1:2">
      <c r="A71" s="156"/>
      <c r="B71" s="158"/>
    </row>
    <row r="72" spans="1:2">
      <c r="A72" s="156"/>
      <c r="B72" s="158"/>
    </row>
    <row r="73" spans="1:2">
      <c r="A73" s="156"/>
      <c r="B73" s="158"/>
    </row>
    <row r="74" spans="1:2">
      <c r="A74" s="156"/>
      <c r="B74" s="158"/>
    </row>
    <row r="75" spans="1:2">
      <c r="A75" s="156"/>
      <c r="B75" s="158"/>
    </row>
    <row r="76" spans="1:2">
      <c r="A76" s="156"/>
      <c r="B76" s="158"/>
    </row>
    <row r="77" spans="1:2">
      <c r="A77" s="156"/>
      <c r="B77" s="158"/>
    </row>
    <row r="78" spans="1:2">
      <c r="A78" s="156"/>
      <c r="B78" s="158"/>
    </row>
    <row r="79" spans="1:2">
      <c r="A79" s="156"/>
      <c r="B79" s="158"/>
    </row>
    <row r="80" spans="1:2">
      <c r="A80" s="156"/>
      <c r="B80" s="158"/>
    </row>
    <row r="81" spans="1:2">
      <c r="A81" s="156"/>
      <c r="B81" s="158"/>
    </row>
    <row r="82" spans="1:2">
      <c r="A82" s="156"/>
      <c r="B82" s="158"/>
    </row>
    <row r="83" spans="1:2">
      <c r="A83" s="156"/>
      <c r="B83" s="158"/>
    </row>
    <row r="84" spans="1:2">
      <c r="A84" s="156"/>
      <c r="B84" s="158"/>
    </row>
    <row r="85" spans="1:2">
      <c r="A85" s="156"/>
      <c r="B85" s="158"/>
    </row>
    <row r="86" spans="1:2">
      <c r="A86" s="156"/>
      <c r="B86" s="158"/>
    </row>
    <row r="87" spans="1:2">
      <c r="A87" s="156"/>
      <c r="B87" s="158"/>
    </row>
    <row r="88" spans="1:2">
      <c r="A88" s="156"/>
      <c r="B88" s="158"/>
    </row>
    <row r="89" spans="1:2">
      <c r="A89" s="156"/>
      <c r="B89" s="158"/>
    </row>
    <row r="90" spans="1:2">
      <c r="A90" s="156"/>
      <c r="B90" s="158"/>
    </row>
    <row r="91" spans="1:2">
      <c r="A91" s="156"/>
      <c r="B91" s="158"/>
    </row>
    <row r="92" spans="1:2">
      <c r="A92" s="156"/>
      <c r="B92" s="158"/>
    </row>
    <row r="93" spans="1:2">
      <c r="A93" s="156"/>
      <c r="B93" s="158"/>
    </row>
    <row r="94" spans="1:2">
      <c r="A94" s="156"/>
      <c r="B94" s="158"/>
    </row>
    <row r="95" spans="1:2">
      <c r="A95" s="156"/>
      <c r="B95" s="158"/>
    </row>
    <row r="96" spans="1:2">
      <c r="A96" s="156"/>
      <c r="B96" s="158"/>
    </row>
    <row r="97" spans="1:2">
      <c r="A97" s="156"/>
      <c r="B97" s="158"/>
    </row>
    <row r="98" spans="1:2">
      <c r="A98" s="156"/>
      <c r="B98" s="158"/>
    </row>
    <row r="99" spans="1:2">
      <c r="A99" s="156"/>
      <c r="B99" s="158"/>
    </row>
    <row r="100" spans="1:2">
      <c r="A100" s="156"/>
      <c r="B100" s="158"/>
    </row>
    <row r="101" spans="1:2">
      <c r="A101" s="156"/>
      <c r="B101" s="158"/>
    </row>
    <row r="102" spans="1:2">
      <c r="A102" s="156"/>
      <c r="B102" s="158"/>
    </row>
    <row r="103" spans="1:2">
      <c r="A103" s="156"/>
      <c r="B103" s="158"/>
    </row>
    <row r="104" spans="1:2">
      <c r="A104" s="156"/>
      <c r="B104" s="158"/>
    </row>
    <row r="105" spans="1:2">
      <c r="A105" s="156"/>
      <c r="B105" s="158"/>
    </row>
    <row r="106" spans="1:2">
      <c r="A106" s="156"/>
      <c r="B106" s="158"/>
    </row>
    <row r="107" spans="1:2">
      <c r="A107" s="156"/>
      <c r="B107" s="158"/>
    </row>
    <row r="108" spans="1:2">
      <c r="A108" s="156"/>
      <c r="B108" s="158"/>
    </row>
    <row r="109" spans="1:2">
      <c r="A109" s="156"/>
      <c r="B109" s="158"/>
    </row>
    <row r="110" spans="1:2">
      <c r="A110" s="156"/>
      <c r="B110" s="158"/>
    </row>
    <row r="111" spans="1:2">
      <c r="A111" s="156"/>
      <c r="B111" s="158"/>
    </row>
    <row r="112" spans="1:2">
      <c r="A112" s="156"/>
      <c r="B112" s="158"/>
    </row>
    <row r="113" spans="1:2">
      <c r="A113" s="156"/>
      <c r="B113" s="158"/>
    </row>
    <row r="114" spans="1:2">
      <c r="A114" s="156"/>
      <c r="B114" s="158"/>
    </row>
    <row r="115" spans="1:2">
      <c r="A115" s="156"/>
      <c r="B115" s="158"/>
    </row>
    <row r="116" spans="1:2">
      <c r="A116" s="156"/>
      <c r="B116" s="158"/>
    </row>
    <row r="117" spans="1:2">
      <c r="A117" s="156"/>
      <c r="B117" s="158"/>
    </row>
    <row r="118" spans="1:2">
      <c r="A118" s="156"/>
      <c r="B118" s="158"/>
    </row>
    <row r="119" spans="1:2">
      <c r="A119" s="156"/>
      <c r="B119" s="158"/>
    </row>
    <row r="120" spans="1:2">
      <c r="A120" s="156"/>
      <c r="B120" s="158"/>
    </row>
    <row r="121" spans="1:2">
      <c r="A121" s="156"/>
      <c r="B121" s="158"/>
    </row>
    <row r="122" spans="1:2">
      <c r="A122" s="156"/>
      <c r="B122" s="158"/>
    </row>
    <row r="123" spans="1:2">
      <c r="A123" s="156"/>
      <c r="B123" s="158"/>
    </row>
    <row r="124" spans="1:2">
      <c r="A124" s="156"/>
      <c r="B124" s="158"/>
    </row>
    <row r="125" spans="1:2">
      <c r="A125" s="156"/>
      <c r="B125" s="158"/>
    </row>
    <row r="126" spans="1:2">
      <c r="A126" s="156"/>
      <c r="B126" s="158"/>
    </row>
    <row r="127" spans="1:2">
      <c r="A127" s="156"/>
      <c r="B127" s="158"/>
    </row>
    <row r="128" spans="1:2">
      <c r="A128" s="156"/>
      <c r="B128" s="158"/>
    </row>
    <row r="129" spans="1:2">
      <c r="A129" s="156"/>
      <c r="B129" s="158"/>
    </row>
    <row r="130" spans="1:2">
      <c r="A130" s="156"/>
      <c r="B130" s="158"/>
    </row>
    <row r="131" spans="1:2">
      <c r="A131" s="156"/>
      <c r="B131" s="158"/>
    </row>
    <row r="132" spans="1:2">
      <c r="A132" s="156"/>
      <c r="B132" s="158"/>
    </row>
    <row r="133" spans="1:2">
      <c r="A133" s="156"/>
      <c r="B133" s="158"/>
    </row>
    <row r="134" spans="1:2">
      <c r="A134" s="156"/>
      <c r="B134" s="158"/>
    </row>
    <row r="135" spans="1:2">
      <c r="A135" s="156"/>
      <c r="B135" s="158"/>
    </row>
    <row r="136" spans="1:2">
      <c r="A136" s="156"/>
      <c r="B136" s="158"/>
    </row>
    <row r="137" spans="1:2">
      <c r="A137" s="156"/>
      <c r="B137" s="158"/>
    </row>
  </sheetData>
  <sheetProtection algorithmName="SHA-512" hashValue="vNkXirG7LK9DDWmF/oJKp0vKMZpUvEb7Pu86NhLo51f3kaADEEOhOynidwXlWFDJY3RlTJ7omVBW4PoYyV3yhg==" saltValue="73mP8VGxgVyvtaGvkQBJPg==" spinCount="100000" sheet="1" objects="1" scenarios="1" selectLockedCells="1"/>
  <mergeCells count="1">
    <mergeCell ref="B5:B16"/>
  </mergeCells>
  <phoneticPr fontId="6" type="noConversion"/>
  <pageMargins left="0.39370078740157483" right="0.19685039370078741" top="0" bottom="0.47244094488188981" header="0.39370078740157483" footer="0.39370078740157483"/>
  <pageSetup paperSize="9" orientation="portrait" blackAndWhite="1" r:id="rId1"/>
  <headerFooter alignWithMargins="0">
    <oddFooter>&amp;R&amp;"Arial,Fett"&amp;16AZA-w 5</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0">
    <pageSetUpPr fitToPage="1"/>
  </sheetPr>
  <dimension ref="A1:P125"/>
  <sheetViews>
    <sheetView showGridLines="0" showRowColHeaders="0" showZeros="0" showOutlineSymbols="0" view="pageLayout" zoomScaleNormal="100" workbookViewId="0">
      <selection activeCell="D25" sqref="D25"/>
    </sheetView>
  </sheetViews>
  <sheetFormatPr baseColWidth="10" defaultColWidth="11.42578125" defaultRowHeight="12.75"/>
  <cols>
    <col min="1" max="1" width="5.5703125" style="163" customWidth="1"/>
    <col min="2" max="2" width="3.42578125" style="163" customWidth="1"/>
    <col min="3" max="3" width="1.85546875" style="163" customWidth="1"/>
    <col min="4" max="4" width="3.42578125" style="163" customWidth="1"/>
    <col min="5" max="5" width="27.42578125" style="163" customWidth="1"/>
    <col min="6" max="7" width="4.42578125" style="163" customWidth="1"/>
    <col min="8" max="8" width="11.140625" style="163" customWidth="1"/>
    <col min="9" max="9" width="7.5703125" style="163" customWidth="1"/>
    <col min="10" max="10" width="2.85546875" style="163" customWidth="1"/>
    <col min="11" max="11" width="3.140625" style="163" customWidth="1"/>
    <col min="12" max="12" width="12.42578125" style="163" customWidth="1"/>
    <col min="13" max="13" width="1.85546875" style="163" customWidth="1"/>
    <col min="14" max="14" width="2.85546875" style="163" customWidth="1"/>
    <col min="15" max="15" width="2.5703125" style="163" customWidth="1"/>
    <col min="16" max="16384" width="11.42578125" style="163"/>
  </cols>
  <sheetData>
    <row r="1" spans="1:16" s="5" customFormat="1" ht="31.15" customHeight="1"/>
    <row r="2" spans="1:16" ht="20.65" customHeight="1">
      <c r="A2" s="159"/>
      <c r="B2" s="160" t="s">
        <v>28</v>
      </c>
      <c r="C2" s="161"/>
      <c r="D2" s="161"/>
      <c r="E2" s="161"/>
      <c r="F2" s="161"/>
      <c r="G2" s="161"/>
      <c r="H2" s="162"/>
      <c r="I2" s="162"/>
      <c r="J2" s="162"/>
      <c r="K2" s="162"/>
      <c r="L2" s="162"/>
      <c r="M2" s="162"/>
      <c r="N2" s="162"/>
      <c r="O2" s="161"/>
    </row>
    <row r="3" spans="1:16">
      <c r="A3" s="164"/>
      <c r="B3" s="165"/>
      <c r="C3" s="166"/>
      <c r="D3" s="166"/>
      <c r="E3" s="166"/>
      <c r="F3" s="166"/>
      <c r="G3" s="166"/>
      <c r="H3" s="166"/>
      <c r="I3" s="167"/>
      <c r="J3" s="21"/>
      <c r="K3" s="168"/>
      <c r="L3" s="166"/>
      <c r="M3" s="166"/>
      <c r="N3" s="454" t="s">
        <v>29</v>
      </c>
      <c r="O3" s="164"/>
    </row>
    <row r="4" spans="1:16" s="509" customFormat="1" ht="14.1" customHeight="1">
      <c r="A4" s="505"/>
      <c r="B4" s="506" t="s">
        <v>30</v>
      </c>
      <c r="C4" s="506" t="s">
        <v>31</v>
      </c>
      <c r="D4" s="506"/>
      <c r="E4" s="506"/>
      <c r="F4" s="506"/>
      <c r="G4" s="506"/>
      <c r="H4" s="506"/>
      <c r="I4" s="506"/>
      <c r="J4" s="507"/>
      <c r="K4" s="507"/>
      <c r="L4" s="507"/>
      <c r="M4" s="507"/>
      <c r="N4" s="507"/>
      <c r="O4" s="507"/>
      <c r="P4" s="508"/>
    </row>
    <row r="5" spans="1:16" s="511" customFormat="1" ht="18.75" customHeight="1">
      <c r="A5" s="510"/>
      <c r="B5" s="17"/>
      <c r="C5" s="17"/>
      <c r="D5" s="17" t="s">
        <v>220</v>
      </c>
      <c r="E5" s="17"/>
      <c r="F5" s="17"/>
      <c r="G5" s="17"/>
      <c r="H5" s="17"/>
      <c r="I5" s="17"/>
      <c r="J5" s="170"/>
      <c r="K5" s="170"/>
      <c r="L5" s="170"/>
      <c r="M5" s="170"/>
      <c r="N5" s="515"/>
      <c r="O5" s="170"/>
      <c r="P5" s="512"/>
    </row>
    <row r="6" spans="1:16" s="511" customFormat="1" ht="24.6" customHeight="1">
      <c r="A6" s="510"/>
      <c r="B6" s="17"/>
      <c r="C6" s="17"/>
      <c r="D6" s="671" t="s">
        <v>217</v>
      </c>
      <c r="E6" s="672"/>
      <c r="F6" s="672"/>
      <c r="G6" s="672"/>
      <c r="H6" s="672"/>
      <c r="I6" s="672"/>
      <c r="J6" s="672"/>
      <c r="K6" s="672"/>
      <c r="L6" s="170"/>
      <c r="M6" s="170"/>
      <c r="N6" s="170"/>
      <c r="O6" s="170"/>
      <c r="P6" s="170"/>
    </row>
    <row r="7" spans="1:16" ht="4.5" customHeight="1">
      <c r="A7" s="164"/>
      <c r="B7" s="17"/>
      <c r="C7" s="17"/>
      <c r="E7" s="27"/>
      <c r="F7" s="27"/>
      <c r="G7" s="27"/>
      <c r="H7" s="27"/>
      <c r="I7" s="17"/>
      <c r="J7" s="170"/>
      <c r="L7" s="78"/>
      <c r="M7" s="78"/>
      <c r="N7" s="78"/>
      <c r="O7" s="78"/>
      <c r="P7" s="171"/>
    </row>
    <row r="8" spans="1:16" s="509" customFormat="1" ht="14.1" customHeight="1">
      <c r="A8" s="505"/>
      <c r="B8" s="506" t="s">
        <v>32</v>
      </c>
      <c r="C8" s="506" t="s">
        <v>59</v>
      </c>
      <c r="D8" s="506"/>
      <c r="E8" s="493"/>
      <c r="F8" s="493"/>
      <c r="G8" s="493"/>
      <c r="H8" s="493"/>
      <c r="I8" s="506"/>
      <c r="J8" s="507"/>
      <c r="L8" s="507"/>
      <c r="M8" s="507"/>
      <c r="N8" s="507"/>
      <c r="O8" s="507"/>
      <c r="P8" s="508"/>
    </row>
    <row r="9" spans="1:16" s="511" customFormat="1" ht="14.1" customHeight="1">
      <c r="A9" s="510"/>
      <c r="B9" s="17"/>
      <c r="D9" s="225" t="s">
        <v>66</v>
      </c>
      <c r="E9" s="82"/>
      <c r="F9" s="82"/>
      <c r="G9" s="82"/>
      <c r="H9" s="17"/>
      <c r="I9" s="170"/>
      <c r="K9" s="170"/>
      <c r="L9" s="170"/>
      <c r="M9" s="170"/>
      <c r="N9" s="170"/>
      <c r="O9" s="170"/>
      <c r="P9" s="170"/>
    </row>
    <row r="10" spans="1:16" s="511" customFormat="1" ht="18.75" customHeight="1">
      <c r="A10" s="510"/>
      <c r="B10" s="17"/>
      <c r="D10" s="17" t="s">
        <v>67</v>
      </c>
      <c r="E10" s="82"/>
      <c r="F10" s="82"/>
      <c r="G10" s="82"/>
      <c r="H10" s="17"/>
      <c r="I10" s="170"/>
      <c r="K10" s="170"/>
      <c r="L10" s="170"/>
      <c r="M10" s="170"/>
      <c r="N10" s="515"/>
      <c r="O10" s="170"/>
      <c r="P10" s="512"/>
    </row>
    <row r="11" spans="1:16" ht="4.5" customHeight="1">
      <c r="A11" s="164"/>
      <c r="B11" s="17"/>
      <c r="C11" s="17"/>
      <c r="E11" s="27"/>
      <c r="F11" s="27"/>
      <c r="G11" s="27"/>
      <c r="H11" s="27"/>
      <c r="I11" s="17"/>
      <c r="J11" s="170"/>
      <c r="K11" s="170"/>
      <c r="L11" s="78"/>
      <c r="M11" s="78"/>
      <c r="N11" s="170"/>
      <c r="O11" s="170"/>
      <c r="P11" s="171"/>
    </row>
    <row r="12" spans="1:16" s="509" customFormat="1" ht="14.1" customHeight="1">
      <c r="A12" s="505"/>
      <c r="B12" s="506" t="s">
        <v>34</v>
      </c>
      <c r="C12" s="506" t="s">
        <v>33</v>
      </c>
      <c r="D12" s="506"/>
      <c r="E12" s="493"/>
      <c r="F12" s="493"/>
      <c r="G12" s="493"/>
      <c r="H12" s="493"/>
      <c r="I12" s="506"/>
      <c r="J12" s="507"/>
      <c r="L12" s="507"/>
      <c r="M12" s="507"/>
      <c r="N12" s="507"/>
      <c r="O12" s="507"/>
      <c r="P12" s="508"/>
    </row>
    <row r="13" spans="1:16" ht="4.5" customHeight="1">
      <c r="A13" s="164"/>
      <c r="B13" s="169"/>
      <c r="C13" s="169"/>
      <c r="D13" s="169"/>
      <c r="E13" s="27"/>
      <c r="F13" s="27"/>
      <c r="G13" s="27"/>
      <c r="H13" s="27"/>
      <c r="I13" s="17"/>
      <c r="J13" s="170"/>
      <c r="L13" s="170"/>
      <c r="M13" s="170"/>
      <c r="N13" s="170"/>
      <c r="O13" s="170"/>
      <c r="P13" s="171"/>
    </row>
    <row r="14" spans="1:16" s="511" customFormat="1" ht="23.45" customHeight="1">
      <c r="A14" s="510"/>
      <c r="B14" s="17"/>
      <c r="C14" s="17"/>
      <c r="D14" s="669" t="s">
        <v>218</v>
      </c>
      <c r="E14" s="670"/>
      <c r="F14" s="670"/>
      <c r="G14" s="670"/>
      <c r="H14" s="670"/>
      <c r="I14" s="670"/>
      <c r="J14" s="670"/>
      <c r="K14" s="670"/>
      <c r="L14" s="670"/>
      <c r="M14" s="513"/>
      <c r="N14" s="515"/>
      <c r="O14" s="170"/>
      <c r="P14" s="512"/>
    </row>
    <row r="15" spans="1:16" ht="4.5" customHeight="1">
      <c r="A15" s="164"/>
      <c r="B15" s="17"/>
      <c r="C15" s="17"/>
      <c r="E15" s="27"/>
      <c r="F15" s="27"/>
      <c r="G15" s="27"/>
      <c r="H15" s="27"/>
      <c r="I15" s="17"/>
      <c r="J15" s="170"/>
      <c r="L15" s="78"/>
      <c r="M15" s="78"/>
      <c r="N15" s="170"/>
      <c r="O15" s="170"/>
      <c r="P15" s="171"/>
    </row>
    <row r="16" spans="1:16" s="509" customFormat="1" ht="14.1" customHeight="1">
      <c r="A16" s="505"/>
      <c r="B16" s="506" t="s">
        <v>36</v>
      </c>
      <c r="C16" s="506" t="s">
        <v>35</v>
      </c>
      <c r="D16" s="506"/>
      <c r="E16" s="493"/>
      <c r="F16" s="493"/>
      <c r="G16" s="493"/>
      <c r="H16" s="493"/>
      <c r="I16" s="506"/>
      <c r="J16" s="507"/>
      <c r="L16" s="507"/>
      <c r="M16" s="507"/>
      <c r="N16" s="507"/>
      <c r="O16" s="507"/>
      <c r="P16" s="508"/>
    </row>
    <row r="17" spans="1:16" s="511" customFormat="1" ht="4.5" customHeight="1">
      <c r="A17" s="510"/>
      <c r="B17" s="17"/>
      <c r="C17" s="17"/>
      <c r="D17" s="17"/>
      <c r="E17" s="82"/>
      <c r="F17" s="82"/>
      <c r="G17" s="82"/>
      <c r="H17" s="82"/>
      <c r="I17" s="17"/>
      <c r="J17" s="170"/>
      <c r="L17" s="170"/>
      <c r="M17" s="170"/>
      <c r="N17" s="170"/>
      <c r="O17" s="170"/>
      <c r="P17" s="512"/>
    </row>
    <row r="18" spans="1:16" s="511" customFormat="1" ht="26.45" customHeight="1">
      <c r="A18" s="510"/>
      <c r="B18" s="17"/>
      <c r="C18" s="17"/>
      <c r="D18" s="673" t="s">
        <v>346</v>
      </c>
      <c r="E18" s="674"/>
      <c r="F18" s="674"/>
      <c r="G18" s="674"/>
      <c r="H18" s="674"/>
      <c r="I18" s="674"/>
      <c r="J18" s="674"/>
      <c r="K18" s="674"/>
      <c r="L18" s="674"/>
      <c r="M18" s="239"/>
      <c r="N18" s="515"/>
      <c r="O18" s="170"/>
      <c r="P18" s="512"/>
    </row>
    <row r="19" spans="1:16" s="511" customFormat="1" ht="17.45" customHeight="1">
      <c r="A19" s="510"/>
      <c r="B19" s="17"/>
      <c r="C19" s="17"/>
      <c r="D19" s="17" t="s">
        <v>219</v>
      </c>
      <c r="E19" s="82"/>
      <c r="F19" s="82"/>
      <c r="G19" s="82"/>
      <c r="H19" s="82"/>
      <c r="I19" s="17"/>
      <c r="J19" s="170"/>
      <c r="L19" s="170"/>
      <c r="M19" s="170"/>
      <c r="N19" s="515"/>
      <c r="O19" s="170"/>
      <c r="P19" s="512"/>
    </row>
    <row r="20" spans="1:16" ht="4.5" customHeight="1">
      <c r="A20" s="164"/>
      <c r="B20" s="17"/>
      <c r="C20" s="17"/>
      <c r="D20" s="174"/>
      <c r="E20" s="17"/>
      <c r="F20" s="173"/>
      <c r="G20" s="175"/>
      <c r="H20" s="17"/>
      <c r="I20" s="17"/>
      <c r="J20" s="170"/>
      <c r="L20" s="170"/>
      <c r="M20" s="170"/>
      <c r="N20" s="170"/>
      <c r="O20" s="170"/>
      <c r="P20" s="171"/>
    </row>
    <row r="21" spans="1:16" s="509" customFormat="1" ht="14.1" customHeight="1">
      <c r="A21" s="493"/>
      <c r="B21" s="493" t="s">
        <v>38</v>
      </c>
      <c r="C21" s="493" t="s">
        <v>37</v>
      </c>
      <c r="D21" s="493"/>
      <c r="E21" s="493"/>
      <c r="F21" s="493"/>
      <c r="G21" s="493"/>
      <c r="H21" s="493"/>
      <c r="I21" s="493"/>
      <c r="J21" s="523"/>
      <c r="L21" s="523"/>
      <c r="M21" s="523"/>
      <c r="N21" s="523"/>
      <c r="O21" s="523"/>
      <c r="P21" s="508"/>
    </row>
    <row r="22" spans="1:16" ht="3.75" customHeight="1">
      <c r="A22" s="164"/>
      <c r="B22" s="169"/>
      <c r="C22" s="169"/>
      <c r="D22" s="675"/>
      <c r="E22" s="675"/>
      <c r="F22" s="675"/>
      <c r="G22" s="675"/>
      <c r="H22" s="675"/>
      <c r="I22" s="675"/>
      <c r="J22" s="675"/>
      <c r="K22" s="675"/>
      <c r="L22" s="675"/>
      <c r="M22" s="502"/>
      <c r="N22" s="176"/>
      <c r="O22" s="170"/>
      <c r="P22" s="171"/>
    </row>
    <row r="23" spans="1:16" s="511" customFormat="1" ht="40.700000000000003" customHeight="1">
      <c r="A23" s="510"/>
      <c r="B23" s="17"/>
      <c r="C23" s="17"/>
      <c r="D23" s="675" t="s">
        <v>349</v>
      </c>
      <c r="E23" s="675"/>
      <c r="F23" s="675"/>
      <c r="G23" s="675"/>
      <c r="H23" s="675"/>
      <c r="I23" s="675"/>
      <c r="J23" s="675"/>
      <c r="K23" s="675"/>
      <c r="L23" s="675"/>
      <c r="M23" s="502"/>
      <c r="N23" s="518"/>
      <c r="O23" s="170"/>
      <c r="P23" s="512"/>
    </row>
    <row r="24" spans="1:16" ht="3.75" customHeight="1">
      <c r="A24" s="164"/>
      <c r="B24" s="27"/>
      <c r="C24" s="27"/>
      <c r="D24" s="27"/>
      <c r="E24" s="27"/>
      <c r="F24" s="27"/>
      <c r="G24" s="27"/>
      <c r="H24" s="27"/>
      <c r="I24" s="27"/>
      <c r="J24" s="78"/>
      <c r="L24" s="78"/>
      <c r="M24" s="78"/>
      <c r="N24" s="177"/>
      <c r="O24" s="170"/>
      <c r="P24" s="171"/>
    </row>
    <row r="25" spans="1:16" s="509" customFormat="1" ht="18" customHeight="1">
      <c r="A25" s="505"/>
      <c r="B25" s="506" t="s">
        <v>39</v>
      </c>
      <c r="C25" s="506" t="s">
        <v>358</v>
      </c>
      <c r="E25" s="506"/>
      <c r="F25" s="506"/>
      <c r="G25" s="493"/>
      <c r="H25" s="506"/>
      <c r="I25" s="506"/>
      <c r="J25" s="507"/>
      <c r="L25" s="507"/>
      <c r="M25" s="507"/>
      <c r="N25" s="465"/>
      <c r="O25" s="507"/>
      <c r="P25" s="508"/>
    </row>
    <row r="26" spans="1:16" ht="3.75" customHeight="1">
      <c r="A26" s="164"/>
      <c r="B26" s="17"/>
      <c r="C26" s="169"/>
      <c r="D26" s="174"/>
      <c r="E26" s="17"/>
      <c r="F26" s="17"/>
      <c r="G26" s="17"/>
      <c r="H26" s="17"/>
      <c r="I26" s="17"/>
      <c r="J26" s="170"/>
      <c r="L26" s="170"/>
      <c r="M26" s="170"/>
      <c r="N26" s="177"/>
      <c r="O26" s="170"/>
      <c r="P26" s="171"/>
    </row>
    <row r="27" spans="1:16" s="509" customFormat="1" ht="19.899999999999999" customHeight="1">
      <c r="A27" s="505"/>
      <c r="B27" s="506" t="s">
        <v>43</v>
      </c>
      <c r="C27" s="506" t="s">
        <v>40</v>
      </c>
      <c r="E27" s="506"/>
      <c r="F27" s="506"/>
      <c r="G27" s="506"/>
      <c r="H27" s="506"/>
      <c r="I27" s="506"/>
      <c r="J27" s="507"/>
      <c r="L27" s="507"/>
      <c r="M27" s="507"/>
      <c r="N27" s="519"/>
      <c r="O27" s="507"/>
      <c r="P27" s="508"/>
    </row>
    <row r="28" spans="1:16" s="511" customFormat="1" ht="18" customHeight="1">
      <c r="A28" s="510"/>
      <c r="B28" s="17"/>
      <c r="C28" s="17"/>
      <c r="D28" s="17" t="s">
        <v>41</v>
      </c>
      <c r="E28" s="17"/>
      <c r="F28" s="17"/>
      <c r="G28" s="17"/>
      <c r="H28" s="17"/>
      <c r="I28" s="17"/>
      <c r="J28" s="170"/>
      <c r="L28" s="170"/>
      <c r="M28" s="170"/>
      <c r="N28" s="515"/>
      <c r="O28" s="170"/>
      <c r="P28" s="512"/>
    </row>
    <row r="29" spans="1:16" s="521" customFormat="1" ht="18" customHeight="1">
      <c r="A29" s="520"/>
      <c r="B29" s="173"/>
      <c r="C29" s="173"/>
      <c r="D29" s="173" t="s">
        <v>42</v>
      </c>
      <c r="E29" s="173"/>
      <c r="F29" s="173"/>
      <c r="G29" s="173"/>
      <c r="H29" s="173"/>
      <c r="I29" s="173"/>
      <c r="J29" s="179"/>
      <c r="L29" s="179"/>
      <c r="M29" s="179"/>
      <c r="N29" s="515"/>
      <c r="O29" s="170"/>
      <c r="P29" s="219"/>
    </row>
    <row r="30" spans="1:16" s="82" customFormat="1" ht="18" customHeight="1">
      <c r="A30" s="520"/>
      <c r="B30" s="173"/>
      <c r="C30" s="173"/>
      <c r="D30" s="173" t="s">
        <v>109</v>
      </c>
      <c r="E30" s="173"/>
      <c r="F30" s="173"/>
      <c r="G30" s="173"/>
      <c r="H30" s="173"/>
      <c r="I30" s="173"/>
      <c r="J30" s="179"/>
      <c r="L30" s="179"/>
      <c r="M30" s="179"/>
      <c r="N30" s="515"/>
      <c r="O30" s="170"/>
      <c r="P30" s="514"/>
    </row>
    <row r="31" spans="1:16" s="82" customFormat="1" ht="18" customHeight="1">
      <c r="A31" s="520"/>
      <c r="B31" s="173"/>
      <c r="C31" s="173"/>
      <c r="D31" s="173" t="s">
        <v>61</v>
      </c>
      <c r="E31" s="173"/>
      <c r="F31" s="173"/>
      <c r="G31" s="173"/>
      <c r="H31" s="173"/>
      <c r="I31" s="173"/>
      <c r="J31" s="179"/>
      <c r="L31" s="179"/>
      <c r="M31" s="179"/>
      <c r="N31" s="515"/>
      <c r="O31" s="170"/>
      <c r="P31" s="514"/>
    </row>
    <row r="32" spans="1:16" ht="3.75" customHeight="1">
      <c r="J32" s="171"/>
      <c r="L32" s="171"/>
      <c r="M32" s="171"/>
      <c r="N32" s="177"/>
      <c r="O32" s="170"/>
      <c r="P32" s="171"/>
    </row>
    <row r="33" spans="1:16" s="509" customFormat="1" ht="18" customHeight="1">
      <c r="A33" s="505"/>
      <c r="B33" s="506" t="s">
        <v>60</v>
      </c>
      <c r="C33" s="506" t="s">
        <v>347</v>
      </c>
      <c r="D33" s="506"/>
      <c r="E33" s="506"/>
      <c r="F33" s="506"/>
      <c r="G33" s="506"/>
      <c r="H33" s="506"/>
      <c r="I33" s="506"/>
      <c r="J33" s="507"/>
      <c r="L33" s="507"/>
      <c r="M33" s="507"/>
      <c r="N33" s="465"/>
      <c r="O33" s="507"/>
      <c r="P33" s="508"/>
    </row>
    <row r="34" spans="1:16" ht="3.75" customHeight="1">
      <c r="J34" s="171"/>
      <c r="L34" s="171"/>
      <c r="M34" s="171"/>
      <c r="N34" s="177"/>
      <c r="O34" s="170"/>
      <c r="P34" s="171"/>
    </row>
    <row r="35" spans="1:16" s="509" customFormat="1" ht="19.899999999999999" customHeight="1">
      <c r="A35" s="505"/>
      <c r="B35" s="527" t="s">
        <v>253</v>
      </c>
      <c r="C35" s="506" t="s">
        <v>320</v>
      </c>
      <c r="E35" s="506"/>
      <c r="F35" s="506"/>
      <c r="G35" s="506"/>
      <c r="H35" s="506"/>
      <c r="I35" s="506"/>
      <c r="J35" s="507"/>
      <c r="L35" s="507"/>
      <c r="M35" s="507"/>
      <c r="N35" s="519"/>
      <c r="O35" s="507"/>
      <c r="P35" s="508"/>
    </row>
    <row r="36" spans="1:16" s="511" customFormat="1" ht="53.45" customHeight="1">
      <c r="A36" s="510"/>
      <c r="B36" s="17"/>
      <c r="C36" s="17"/>
      <c r="D36" s="668" t="s">
        <v>321</v>
      </c>
      <c r="E36" s="668"/>
      <c r="F36" s="668"/>
      <c r="G36" s="668"/>
      <c r="H36" s="668"/>
      <c r="I36" s="668"/>
      <c r="J36" s="668"/>
      <c r="K36" s="668"/>
      <c r="L36" s="668"/>
      <c r="M36" s="501"/>
      <c r="N36" s="515"/>
      <c r="O36" s="170"/>
      <c r="P36" s="512"/>
    </row>
    <row r="37" spans="1:16" s="521" customFormat="1" ht="50.25" customHeight="1">
      <c r="A37" s="520"/>
      <c r="B37" s="173"/>
      <c r="C37" s="173"/>
      <c r="D37" s="668" t="s">
        <v>322</v>
      </c>
      <c r="E37" s="668"/>
      <c r="F37" s="668"/>
      <c r="G37" s="668"/>
      <c r="H37" s="668"/>
      <c r="I37" s="668"/>
      <c r="J37" s="668"/>
      <c r="K37" s="668"/>
      <c r="L37" s="668"/>
      <c r="M37" s="501"/>
      <c r="N37" s="515"/>
      <c r="O37" s="170"/>
      <c r="P37" s="219"/>
    </row>
    <row r="38" spans="1:16" s="180" customFormat="1" ht="3.75" customHeight="1">
      <c r="A38" s="178"/>
      <c r="B38" s="173"/>
      <c r="C38" s="173"/>
      <c r="D38" s="517"/>
      <c r="E38" s="517"/>
      <c r="F38" s="517"/>
      <c r="G38" s="517"/>
      <c r="H38" s="517"/>
      <c r="I38" s="517"/>
      <c r="J38" s="517"/>
      <c r="K38" s="517"/>
      <c r="L38" s="517"/>
      <c r="M38" s="517"/>
      <c r="N38" s="220"/>
      <c r="O38" s="170"/>
      <c r="P38" s="181"/>
    </row>
    <row r="39" spans="1:16" s="509" customFormat="1" ht="19.899999999999999" customHeight="1">
      <c r="A39" s="505"/>
      <c r="B39" s="522" t="s">
        <v>319</v>
      </c>
      <c r="C39" s="506" t="s">
        <v>348</v>
      </c>
      <c r="E39" s="506"/>
      <c r="F39" s="506"/>
      <c r="G39" s="506"/>
      <c r="H39" s="506"/>
      <c r="I39" s="506"/>
      <c r="J39" s="507"/>
      <c r="L39" s="507"/>
      <c r="M39" s="507"/>
      <c r="N39" s="519"/>
      <c r="O39" s="507"/>
      <c r="P39" s="508"/>
    </row>
    <row r="40" spans="1:16" s="511" customFormat="1" ht="66.2" customHeight="1">
      <c r="A40" s="510"/>
      <c r="B40" s="17"/>
      <c r="C40" s="17"/>
      <c r="D40" s="668" t="s">
        <v>356</v>
      </c>
      <c r="E40" s="668"/>
      <c r="F40" s="668"/>
      <c r="G40" s="668"/>
      <c r="H40" s="668"/>
      <c r="I40" s="668"/>
      <c r="J40" s="668"/>
      <c r="K40" s="668"/>
      <c r="L40" s="668"/>
      <c r="M40" s="501"/>
      <c r="N40" s="515"/>
      <c r="O40" s="170"/>
      <c r="P40" s="512"/>
    </row>
    <row r="41" spans="1:16" s="511" customFormat="1" ht="41.45" customHeight="1">
      <c r="A41" s="510"/>
      <c r="B41" s="17"/>
      <c r="C41" s="17"/>
      <c r="D41" s="668" t="s">
        <v>357</v>
      </c>
      <c r="E41" s="668"/>
      <c r="F41" s="668"/>
      <c r="G41" s="668"/>
      <c r="H41" s="668"/>
      <c r="I41" s="668"/>
      <c r="J41" s="668"/>
      <c r="K41" s="668"/>
      <c r="L41" s="668"/>
      <c r="M41" s="501"/>
      <c r="N41" s="515"/>
      <c r="O41" s="170"/>
      <c r="P41" s="512"/>
    </row>
    <row r="42" spans="1:16" s="511" customFormat="1" ht="19.899999999999999" customHeight="1">
      <c r="A42" s="510"/>
      <c r="B42" s="516"/>
      <c r="C42" s="17"/>
      <c r="E42" s="17"/>
      <c r="F42" s="17"/>
      <c r="G42" s="17"/>
      <c r="H42" s="17"/>
      <c r="I42" s="17"/>
      <c r="J42" s="170"/>
      <c r="L42" s="170"/>
      <c r="M42" s="170"/>
      <c r="N42" s="177"/>
      <c r="O42" s="170"/>
      <c r="P42" s="512"/>
    </row>
    <row r="43" spans="1:16" ht="16.5" customHeight="1">
      <c r="A43" s="164"/>
      <c r="B43" s="169" t="s">
        <v>355</v>
      </c>
      <c r="C43" s="169"/>
      <c r="D43" s="172"/>
      <c r="E43" s="17"/>
      <c r="F43" s="17"/>
      <c r="G43" s="17"/>
      <c r="H43" s="17"/>
      <c r="I43" s="17"/>
      <c r="J43" s="170"/>
      <c r="K43" s="170"/>
      <c r="L43" s="170"/>
      <c r="M43" s="170"/>
      <c r="N43" s="182"/>
      <c r="O43" s="170"/>
      <c r="P43" s="171"/>
    </row>
    <row r="44" spans="1:16" ht="19.899999999999999" customHeight="1">
      <c r="A44" s="164"/>
      <c r="B44" s="169" t="s">
        <v>354</v>
      </c>
      <c r="C44" s="169"/>
      <c r="D44" s="172"/>
      <c r="E44" s="17"/>
      <c r="F44" s="17"/>
      <c r="G44" s="17"/>
      <c r="H44" s="17"/>
      <c r="I44" s="17"/>
      <c r="J44" s="170"/>
      <c r="K44" s="170"/>
      <c r="L44" s="170"/>
      <c r="M44" s="170"/>
      <c r="N44" s="182"/>
      <c r="O44" s="170"/>
      <c r="P44" s="171"/>
    </row>
    <row r="45" spans="1:16" ht="13.15" customHeight="1">
      <c r="A45" s="27"/>
      <c r="B45" s="169"/>
      <c r="E45" s="27"/>
      <c r="F45" s="17"/>
      <c r="G45" s="17"/>
      <c r="H45" s="17"/>
      <c r="I45" s="17"/>
      <c r="J45" s="17"/>
      <c r="K45" s="17"/>
      <c r="L45" s="17"/>
      <c r="M45" s="17"/>
      <c r="N45" s="17"/>
      <c r="O45" s="170"/>
    </row>
    <row r="46" spans="1:16" ht="13.15" customHeight="1">
      <c r="A46" s="17"/>
      <c r="B46" s="17"/>
      <c r="C46" s="82"/>
      <c r="D46" s="183"/>
      <c r="E46" s="82"/>
      <c r="F46" s="17"/>
      <c r="G46" s="17"/>
      <c r="H46" s="17"/>
      <c r="I46" s="17"/>
      <c r="J46" s="17"/>
      <c r="K46" s="17"/>
      <c r="L46" s="17"/>
      <c r="M46" s="17"/>
      <c r="N46" s="17"/>
      <c r="O46" s="170"/>
    </row>
    <row r="47" spans="1:16" ht="13.15" customHeight="1">
      <c r="A47" s="17"/>
      <c r="B47" s="17"/>
      <c r="C47" s="82"/>
      <c r="D47" s="183"/>
      <c r="E47" s="82"/>
      <c r="F47" s="17"/>
      <c r="G47" s="17"/>
      <c r="H47" s="17"/>
      <c r="I47" s="17"/>
      <c r="J47" s="17"/>
      <c r="K47" s="17"/>
      <c r="L47" s="17"/>
      <c r="M47" s="17"/>
      <c r="N47" s="17"/>
      <c r="O47" s="170"/>
    </row>
    <row r="48" spans="1:16" ht="13.15" customHeight="1">
      <c r="A48" s="17"/>
      <c r="B48" s="17"/>
      <c r="C48" s="82"/>
      <c r="D48" s="184"/>
      <c r="E48" s="82"/>
    </row>
    <row r="49" spans="1:5" ht="13.15" customHeight="1">
      <c r="A49" s="17"/>
      <c r="B49" s="17"/>
      <c r="C49" s="82"/>
      <c r="D49" s="184"/>
      <c r="E49" s="82"/>
    </row>
    <row r="50" spans="1:5" ht="13.15" customHeight="1">
      <c r="A50" s="17"/>
      <c r="B50" s="17"/>
      <c r="C50" s="185"/>
      <c r="E50" s="27"/>
    </row>
    <row r="51" spans="1:5" ht="13.15" customHeight="1"/>
    <row r="52" spans="1:5" ht="13.15" customHeight="1"/>
    <row r="53" spans="1:5" ht="13.15" customHeight="1"/>
    <row r="54" spans="1:5" ht="13.15" customHeight="1"/>
    <row r="55" spans="1:5" ht="13.15" customHeight="1"/>
    <row r="56" spans="1:5" ht="13.15" customHeight="1"/>
    <row r="57" spans="1:5" ht="13.15" customHeight="1"/>
    <row r="58" spans="1:5" ht="13.15" customHeight="1"/>
    <row r="59" spans="1:5" ht="13.15" customHeight="1"/>
    <row r="60" spans="1:5" ht="13.15" customHeight="1"/>
    <row r="61" spans="1:5" ht="13.15" customHeight="1"/>
    <row r="62" spans="1:5" ht="13.15" customHeight="1"/>
    <row r="63" spans="1:5" ht="13.15" customHeight="1"/>
    <row r="64" spans="1:5" ht="13.15" customHeight="1"/>
    <row r="65" ht="13.15" customHeight="1"/>
    <row r="66" ht="13.15" customHeight="1"/>
    <row r="67" ht="13.15" customHeight="1"/>
    <row r="68" ht="13.15" customHeight="1"/>
    <row r="69" ht="13.15" customHeight="1"/>
    <row r="70" ht="13.15" customHeight="1"/>
    <row r="71" ht="13.15" customHeight="1"/>
    <row r="72" ht="13.15" customHeight="1"/>
    <row r="73" ht="13.15" customHeight="1"/>
    <row r="74" ht="13.15" customHeight="1"/>
    <row r="75" ht="13.15" customHeight="1"/>
    <row r="76" ht="13.15" customHeight="1"/>
    <row r="77" ht="13.15" customHeight="1"/>
    <row r="78" ht="13.15" customHeight="1"/>
    <row r="79" ht="13.15" customHeight="1"/>
    <row r="80"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row r="96" ht="13.15" customHeight="1"/>
    <row r="97" ht="13.15" customHeight="1"/>
    <row r="98" ht="13.15" customHeight="1"/>
    <row r="99" ht="13.15" customHeight="1"/>
    <row r="100" ht="13.15" customHeight="1"/>
    <row r="101" ht="13.15" customHeight="1"/>
    <row r="102" ht="13.15" customHeight="1"/>
    <row r="103" ht="13.15" customHeight="1"/>
    <row r="104" ht="13.15" customHeight="1"/>
    <row r="105" ht="13.15" customHeight="1"/>
    <row r="106" ht="13.15" customHeight="1"/>
    <row r="107" ht="13.15" customHeight="1"/>
    <row r="108" ht="13.15" customHeight="1"/>
    <row r="109" ht="13.15" customHeight="1"/>
    <row r="110" ht="13.15" customHeight="1"/>
    <row r="111" ht="13.15" customHeight="1"/>
    <row r="112" ht="13.15" customHeight="1"/>
    <row r="113" ht="13.15" customHeight="1"/>
    <row r="114" ht="13.15" customHeight="1"/>
    <row r="115" ht="13.15" customHeight="1"/>
    <row r="116" ht="13.15" customHeight="1"/>
    <row r="117" ht="13.15" customHeight="1"/>
    <row r="118" ht="13.15" customHeight="1"/>
    <row r="119" ht="13.15" customHeight="1"/>
    <row r="120" ht="13.15" customHeight="1"/>
    <row r="121" ht="13.15" customHeight="1"/>
    <row r="122" ht="13.15" customHeight="1"/>
    <row r="123" ht="13.15" customHeight="1"/>
    <row r="124" ht="13.15" customHeight="1"/>
    <row r="125" ht="13.15" customHeight="1"/>
  </sheetData>
  <sheetProtection algorithmName="SHA-512" hashValue="KRSO/085FJQf0A4pgZz7Dpwqnm4wp2o3PcU0X4XDvRDiI3zr842i8Zg0+dKUkP7cdKpHwWrm3fTLa2opF27/ww==" saltValue="YdSK6cWJBKDzWIklk94xAA==" spinCount="100000" sheet="1" objects="1" scenarios="1" selectLockedCells="1"/>
  <mergeCells count="9">
    <mergeCell ref="D40:L40"/>
    <mergeCell ref="D41:L41"/>
    <mergeCell ref="D37:L37"/>
    <mergeCell ref="D14:L14"/>
    <mergeCell ref="D6:K6"/>
    <mergeCell ref="D18:L18"/>
    <mergeCell ref="D36:L36"/>
    <mergeCell ref="D22:L22"/>
    <mergeCell ref="D23:L23"/>
  </mergeCells>
  <phoneticPr fontId="6" type="noConversion"/>
  <pageMargins left="0.59055118110236227" right="0.19685039370078741" top="0" bottom="0.47244094488188981" header="0.39370078740157483" footer="0.39370078740157483"/>
  <pageSetup paperSize="9" orientation="portrait" blackAndWhite="1" r:id="rId1"/>
  <headerFooter alignWithMargins="0">
    <oddFooter>&amp;R&amp;"Arial,Fett"&amp;16AZA-w 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nchor moveWithCells="1">
                  <from>
                    <xdr:col>13</xdr:col>
                    <xdr:colOff>0</xdr:colOff>
                    <xdr:row>4</xdr:row>
                    <xdr:rowOff>0</xdr:rowOff>
                  </from>
                  <to>
                    <xdr:col>14</xdr:col>
                    <xdr:colOff>47625</xdr:colOff>
                    <xdr:row>5</xdr:row>
                    <xdr:rowOff>19050</xdr:rowOff>
                  </to>
                </anchor>
              </controlPr>
            </control>
          </mc:Choice>
        </mc:AlternateContent>
        <mc:AlternateContent xmlns:mc="http://schemas.openxmlformats.org/markup-compatibility/2006">
          <mc:Choice Requires="x14">
            <control shapeId="30724" r:id="rId5" name="Check Box 4">
              <controlPr defaultSize="0" autoFill="0" autoLine="0" autoPict="0">
                <anchor moveWithCells="1">
                  <from>
                    <xdr:col>13</xdr:col>
                    <xdr:colOff>0</xdr:colOff>
                    <xdr:row>9</xdr:row>
                    <xdr:rowOff>0</xdr:rowOff>
                  </from>
                  <to>
                    <xdr:col>14</xdr:col>
                    <xdr:colOff>47625</xdr:colOff>
                    <xdr:row>10</xdr:row>
                    <xdr:rowOff>19050</xdr:rowOff>
                  </to>
                </anchor>
              </controlPr>
            </control>
          </mc:Choice>
        </mc:AlternateContent>
        <mc:AlternateContent xmlns:mc="http://schemas.openxmlformats.org/markup-compatibility/2006">
          <mc:Choice Requires="x14">
            <control shapeId="30728" r:id="rId6" name="Check Box 8">
              <controlPr defaultSize="0" autoFill="0" autoLine="0" autoPict="0">
                <anchor moveWithCells="1">
                  <from>
                    <xdr:col>13</xdr:col>
                    <xdr:colOff>0</xdr:colOff>
                    <xdr:row>13</xdr:row>
                    <xdr:rowOff>0</xdr:rowOff>
                  </from>
                  <to>
                    <xdr:col>14</xdr:col>
                    <xdr:colOff>47625</xdr:colOff>
                    <xdr:row>13</xdr:row>
                    <xdr:rowOff>247650</xdr:rowOff>
                  </to>
                </anchor>
              </controlPr>
            </control>
          </mc:Choice>
        </mc:AlternateContent>
        <mc:AlternateContent xmlns:mc="http://schemas.openxmlformats.org/markup-compatibility/2006">
          <mc:Choice Requires="x14">
            <control shapeId="30729" r:id="rId7" name="Check Box 9">
              <controlPr defaultSize="0" autoFill="0" autoLine="0" autoPict="0">
                <anchor moveWithCells="1">
                  <from>
                    <xdr:col>13</xdr:col>
                    <xdr:colOff>0</xdr:colOff>
                    <xdr:row>17</xdr:row>
                    <xdr:rowOff>0</xdr:rowOff>
                  </from>
                  <to>
                    <xdr:col>14</xdr:col>
                    <xdr:colOff>47625</xdr:colOff>
                    <xdr:row>17</xdr:row>
                    <xdr:rowOff>247650</xdr:rowOff>
                  </to>
                </anchor>
              </controlPr>
            </control>
          </mc:Choice>
        </mc:AlternateContent>
        <mc:AlternateContent xmlns:mc="http://schemas.openxmlformats.org/markup-compatibility/2006">
          <mc:Choice Requires="x14">
            <control shapeId="30730" r:id="rId8" name="Check Box 10">
              <controlPr defaultSize="0" autoFill="0" autoLine="0" autoPict="0">
                <anchor moveWithCells="1">
                  <from>
                    <xdr:col>13</xdr:col>
                    <xdr:colOff>0</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30732" r:id="rId9" name="Check Box 12">
              <controlPr defaultSize="0" autoFill="0" autoLine="0" autoPict="0">
                <anchor moveWithCells="1">
                  <from>
                    <xdr:col>13</xdr:col>
                    <xdr:colOff>0</xdr:colOff>
                    <xdr:row>24</xdr:row>
                    <xdr:rowOff>0</xdr:rowOff>
                  </from>
                  <to>
                    <xdr:col>14</xdr:col>
                    <xdr:colOff>47625</xdr:colOff>
                    <xdr:row>25</xdr:row>
                    <xdr:rowOff>19050</xdr:rowOff>
                  </to>
                </anchor>
              </controlPr>
            </control>
          </mc:Choice>
        </mc:AlternateContent>
        <mc:AlternateContent xmlns:mc="http://schemas.openxmlformats.org/markup-compatibility/2006">
          <mc:Choice Requires="x14">
            <control shapeId="30733" r:id="rId10" name="Check Box 13">
              <controlPr defaultSize="0" autoFill="0" autoLine="0" autoPict="0">
                <anchor moveWithCells="1">
                  <from>
                    <xdr:col>13</xdr:col>
                    <xdr:colOff>0</xdr:colOff>
                    <xdr:row>27</xdr:row>
                    <xdr:rowOff>0</xdr:rowOff>
                  </from>
                  <to>
                    <xdr:col>14</xdr:col>
                    <xdr:colOff>47625</xdr:colOff>
                    <xdr:row>28</xdr:row>
                    <xdr:rowOff>19050</xdr:rowOff>
                  </to>
                </anchor>
              </controlPr>
            </control>
          </mc:Choice>
        </mc:AlternateContent>
        <mc:AlternateContent xmlns:mc="http://schemas.openxmlformats.org/markup-compatibility/2006">
          <mc:Choice Requires="x14">
            <control shapeId="30735" r:id="rId11" name="Check Box 15">
              <controlPr defaultSize="0" autoFill="0" autoLine="0" autoPict="0">
                <anchor moveWithCells="1">
                  <from>
                    <xdr:col>13</xdr:col>
                    <xdr:colOff>0</xdr:colOff>
                    <xdr:row>28</xdr:row>
                    <xdr:rowOff>0</xdr:rowOff>
                  </from>
                  <to>
                    <xdr:col>14</xdr:col>
                    <xdr:colOff>47625</xdr:colOff>
                    <xdr:row>29</xdr:row>
                    <xdr:rowOff>19050</xdr:rowOff>
                  </to>
                </anchor>
              </controlPr>
            </control>
          </mc:Choice>
        </mc:AlternateContent>
        <mc:AlternateContent xmlns:mc="http://schemas.openxmlformats.org/markup-compatibility/2006">
          <mc:Choice Requires="x14">
            <control shapeId="30736" r:id="rId12" name="Check Box 16">
              <controlPr defaultSize="0" autoFill="0" autoLine="0" autoPict="0">
                <anchor moveWithCells="1">
                  <from>
                    <xdr:col>13</xdr:col>
                    <xdr:colOff>0</xdr:colOff>
                    <xdr:row>29</xdr:row>
                    <xdr:rowOff>0</xdr:rowOff>
                  </from>
                  <to>
                    <xdr:col>14</xdr:col>
                    <xdr:colOff>47625</xdr:colOff>
                    <xdr:row>30</xdr:row>
                    <xdr:rowOff>19050</xdr:rowOff>
                  </to>
                </anchor>
              </controlPr>
            </control>
          </mc:Choice>
        </mc:AlternateContent>
        <mc:AlternateContent xmlns:mc="http://schemas.openxmlformats.org/markup-compatibility/2006">
          <mc:Choice Requires="x14">
            <control shapeId="30737" r:id="rId13" name="Check Box 17">
              <controlPr defaultSize="0" autoFill="0" autoLine="0" autoPict="0">
                <anchor moveWithCells="1">
                  <from>
                    <xdr:col>13</xdr:col>
                    <xdr:colOff>0</xdr:colOff>
                    <xdr:row>30</xdr:row>
                    <xdr:rowOff>0</xdr:rowOff>
                  </from>
                  <to>
                    <xdr:col>14</xdr:col>
                    <xdr:colOff>47625</xdr:colOff>
                    <xdr:row>31</xdr:row>
                    <xdr:rowOff>19050</xdr:rowOff>
                  </to>
                </anchor>
              </controlPr>
            </control>
          </mc:Choice>
        </mc:AlternateContent>
        <mc:AlternateContent xmlns:mc="http://schemas.openxmlformats.org/markup-compatibility/2006">
          <mc:Choice Requires="x14">
            <control shapeId="30738" r:id="rId14" name="Check Box 18">
              <controlPr defaultSize="0" autoFill="0" autoLine="0" autoPict="0">
                <anchor moveWithCells="1">
                  <from>
                    <xdr:col>13</xdr:col>
                    <xdr:colOff>0</xdr:colOff>
                    <xdr:row>30</xdr:row>
                    <xdr:rowOff>0</xdr:rowOff>
                  </from>
                  <to>
                    <xdr:col>14</xdr:col>
                    <xdr:colOff>47625</xdr:colOff>
                    <xdr:row>31</xdr:row>
                    <xdr:rowOff>19050</xdr:rowOff>
                  </to>
                </anchor>
              </controlPr>
            </control>
          </mc:Choice>
        </mc:AlternateContent>
        <mc:AlternateContent xmlns:mc="http://schemas.openxmlformats.org/markup-compatibility/2006">
          <mc:Choice Requires="x14">
            <control shapeId="30739" r:id="rId15" name="Check Box 19">
              <controlPr defaultSize="0" autoFill="0" autoLine="0" autoPict="0">
                <anchor moveWithCells="1">
                  <from>
                    <xdr:col>13</xdr:col>
                    <xdr:colOff>0</xdr:colOff>
                    <xdr:row>30</xdr:row>
                    <xdr:rowOff>0</xdr:rowOff>
                  </from>
                  <to>
                    <xdr:col>14</xdr:col>
                    <xdr:colOff>47625</xdr:colOff>
                    <xdr:row>31</xdr:row>
                    <xdr:rowOff>19050</xdr:rowOff>
                  </to>
                </anchor>
              </controlPr>
            </control>
          </mc:Choice>
        </mc:AlternateContent>
        <mc:AlternateContent xmlns:mc="http://schemas.openxmlformats.org/markup-compatibility/2006">
          <mc:Choice Requires="x14">
            <control shapeId="30740" r:id="rId16" name="Check Box 20">
              <controlPr defaultSize="0" autoFill="0" autoLine="0" autoPict="0">
                <anchor moveWithCells="1">
                  <from>
                    <xdr:col>13</xdr:col>
                    <xdr:colOff>0</xdr:colOff>
                    <xdr:row>30</xdr:row>
                    <xdr:rowOff>0</xdr:rowOff>
                  </from>
                  <to>
                    <xdr:col>14</xdr:col>
                    <xdr:colOff>47625</xdr:colOff>
                    <xdr:row>31</xdr:row>
                    <xdr:rowOff>19050</xdr:rowOff>
                  </to>
                </anchor>
              </controlPr>
            </control>
          </mc:Choice>
        </mc:AlternateContent>
        <mc:AlternateContent xmlns:mc="http://schemas.openxmlformats.org/markup-compatibility/2006">
          <mc:Choice Requires="x14">
            <control shapeId="30741" r:id="rId17" name="Check Box 21">
              <controlPr defaultSize="0" autoFill="0" autoLine="0" autoPict="0">
                <anchor moveWithCells="1">
                  <from>
                    <xdr:col>13</xdr:col>
                    <xdr:colOff>0</xdr:colOff>
                    <xdr:row>32</xdr:row>
                    <xdr:rowOff>0</xdr:rowOff>
                  </from>
                  <to>
                    <xdr:col>14</xdr:col>
                    <xdr:colOff>47625</xdr:colOff>
                    <xdr:row>33</xdr:row>
                    <xdr:rowOff>19050</xdr:rowOff>
                  </to>
                </anchor>
              </controlPr>
            </control>
          </mc:Choice>
        </mc:AlternateContent>
        <mc:AlternateContent xmlns:mc="http://schemas.openxmlformats.org/markup-compatibility/2006">
          <mc:Choice Requires="x14">
            <control shapeId="30742" r:id="rId18" name="Check Box 22">
              <controlPr defaultSize="0" autoFill="0" autoLine="0" autoPict="0">
                <anchor moveWithCells="1">
                  <from>
                    <xdr:col>13</xdr:col>
                    <xdr:colOff>0</xdr:colOff>
                    <xdr:row>22</xdr:row>
                    <xdr:rowOff>76200</xdr:rowOff>
                  </from>
                  <to>
                    <xdr:col>14</xdr:col>
                    <xdr:colOff>47625</xdr:colOff>
                    <xdr:row>22</xdr:row>
                    <xdr:rowOff>323850</xdr:rowOff>
                  </to>
                </anchor>
              </controlPr>
            </control>
          </mc:Choice>
        </mc:AlternateContent>
        <mc:AlternateContent xmlns:mc="http://schemas.openxmlformats.org/markup-compatibility/2006">
          <mc:Choice Requires="x14">
            <control shapeId="30743" r:id="rId19" name="Check Box 23">
              <controlPr defaultSize="0" autoFill="0" autoLine="0" autoPict="0">
                <anchor moveWithCells="1">
                  <from>
                    <xdr:col>13</xdr:col>
                    <xdr:colOff>0</xdr:colOff>
                    <xdr:row>34</xdr:row>
                    <xdr:rowOff>0</xdr:rowOff>
                  </from>
                  <to>
                    <xdr:col>14</xdr:col>
                    <xdr:colOff>47625</xdr:colOff>
                    <xdr:row>35</xdr:row>
                    <xdr:rowOff>0</xdr:rowOff>
                  </to>
                </anchor>
              </controlPr>
            </control>
          </mc:Choice>
        </mc:AlternateContent>
        <mc:AlternateContent xmlns:mc="http://schemas.openxmlformats.org/markup-compatibility/2006">
          <mc:Choice Requires="x14">
            <control shapeId="30744" r:id="rId20" name="Check Box 24">
              <controlPr defaultSize="0" autoFill="0" autoLine="0" autoPict="0">
                <anchor moveWithCells="1">
                  <from>
                    <xdr:col>13</xdr:col>
                    <xdr:colOff>0</xdr:colOff>
                    <xdr:row>32</xdr:row>
                    <xdr:rowOff>0</xdr:rowOff>
                  </from>
                  <to>
                    <xdr:col>14</xdr:col>
                    <xdr:colOff>47625</xdr:colOff>
                    <xdr:row>33</xdr:row>
                    <xdr:rowOff>19050</xdr:rowOff>
                  </to>
                </anchor>
              </controlPr>
            </control>
          </mc:Choice>
        </mc:AlternateContent>
        <mc:AlternateContent xmlns:mc="http://schemas.openxmlformats.org/markup-compatibility/2006">
          <mc:Choice Requires="x14">
            <control shapeId="30856" r:id="rId21" name="Check Box 136">
              <controlPr defaultSize="0" autoFill="0" autoLine="0" autoPict="0">
                <anchor moveWithCells="1">
                  <from>
                    <xdr:col>13</xdr:col>
                    <xdr:colOff>0</xdr:colOff>
                    <xdr:row>36</xdr:row>
                    <xdr:rowOff>0</xdr:rowOff>
                  </from>
                  <to>
                    <xdr:col>14</xdr:col>
                    <xdr:colOff>47625</xdr:colOff>
                    <xdr:row>36</xdr:row>
                    <xdr:rowOff>514350</xdr:rowOff>
                  </to>
                </anchor>
              </controlPr>
            </control>
          </mc:Choice>
        </mc:AlternateContent>
        <mc:AlternateContent xmlns:mc="http://schemas.openxmlformats.org/markup-compatibility/2006">
          <mc:Choice Requires="x14">
            <control shapeId="30859" r:id="rId22" name="Check Box 139">
              <controlPr defaultSize="0" autoFill="0" autoLine="0" autoPict="0">
                <anchor moveWithCells="1">
                  <from>
                    <xdr:col>13</xdr:col>
                    <xdr:colOff>0</xdr:colOff>
                    <xdr:row>35</xdr:row>
                    <xdr:rowOff>0</xdr:rowOff>
                  </from>
                  <to>
                    <xdr:col>14</xdr:col>
                    <xdr:colOff>47625</xdr:colOff>
                    <xdr:row>35</xdr:row>
                    <xdr:rowOff>533400</xdr:rowOff>
                  </to>
                </anchor>
              </controlPr>
            </control>
          </mc:Choice>
        </mc:AlternateContent>
        <mc:AlternateContent xmlns:mc="http://schemas.openxmlformats.org/markup-compatibility/2006">
          <mc:Choice Requires="x14">
            <control shapeId="31033" r:id="rId23" name="Check Box 313">
              <controlPr defaultSize="0" autoFill="0" autoLine="0" autoPict="0">
                <anchor moveWithCells="1">
                  <from>
                    <xdr:col>13</xdr:col>
                    <xdr:colOff>0</xdr:colOff>
                    <xdr:row>38</xdr:row>
                    <xdr:rowOff>247650</xdr:rowOff>
                  </from>
                  <to>
                    <xdr:col>14</xdr:col>
                    <xdr:colOff>47625</xdr:colOff>
                    <xdr:row>39</xdr:row>
                    <xdr:rowOff>733425</xdr:rowOff>
                  </to>
                </anchor>
              </controlPr>
            </control>
          </mc:Choice>
        </mc:AlternateContent>
        <mc:AlternateContent xmlns:mc="http://schemas.openxmlformats.org/markup-compatibility/2006">
          <mc:Choice Requires="x14">
            <control shapeId="31034" r:id="rId24" name="Check Box 314">
              <controlPr defaultSize="0" autoFill="0" autoLine="0" autoPict="0">
                <anchor moveWithCells="1">
                  <from>
                    <xdr:col>13</xdr:col>
                    <xdr:colOff>0</xdr:colOff>
                    <xdr:row>40</xdr:row>
                    <xdr:rowOff>0</xdr:rowOff>
                  </from>
                  <to>
                    <xdr:col>14</xdr:col>
                    <xdr:colOff>47625</xdr:colOff>
                    <xdr:row>41</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pageSetUpPr autoPageBreaks="0" fitToPage="1"/>
  </sheetPr>
  <dimension ref="A1:P43"/>
  <sheetViews>
    <sheetView showGridLines="0" showRowColHeaders="0" showZeros="0" showOutlineSymbols="0" view="pageLayout" zoomScaleNormal="100" workbookViewId="0">
      <selection activeCell="C5" sqref="C5:M5"/>
    </sheetView>
  </sheetViews>
  <sheetFormatPr baseColWidth="10" defaultColWidth="11.42578125" defaultRowHeight="12.75"/>
  <cols>
    <col min="1" max="1" width="5.5703125" style="6" customWidth="1"/>
    <col min="2" max="2" width="1.5703125" style="6" customWidth="1"/>
    <col min="3" max="3" width="2.42578125" style="6" customWidth="1"/>
    <col min="4" max="4" width="7.5703125" style="6" customWidth="1"/>
    <col min="5" max="5" width="3.42578125" style="6" customWidth="1"/>
    <col min="6" max="6" width="7.42578125" style="6" customWidth="1"/>
    <col min="7" max="7" width="6" style="6" customWidth="1"/>
    <col min="8" max="8" width="21.42578125" style="6" customWidth="1"/>
    <col min="9" max="9" width="10.42578125" style="6" customWidth="1"/>
    <col min="10" max="10" width="7.42578125" style="6" customWidth="1"/>
    <col min="11" max="11" width="9.140625" style="6" customWidth="1"/>
    <col min="12" max="12" width="6.42578125" style="6" customWidth="1"/>
    <col min="13" max="13" width="7.7109375" style="6" customWidth="1"/>
    <col min="14" max="15" width="2.85546875" style="6" customWidth="1"/>
    <col min="16" max="16" width="8.42578125" style="6" customWidth="1"/>
    <col min="17" max="16384" width="11.42578125" style="6"/>
  </cols>
  <sheetData>
    <row r="1" spans="2:13" s="5" customFormat="1" ht="35.1" customHeight="1"/>
    <row r="2" spans="2:13" ht="20.25">
      <c r="B2" s="7" t="s">
        <v>44</v>
      </c>
      <c r="C2" s="8"/>
      <c r="D2" s="8"/>
      <c r="E2" s="8"/>
      <c r="F2" s="8"/>
      <c r="G2" s="8"/>
      <c r="H2" s="8"/>
      <c r="M2" s="9"/>
    </row>
    <row r="3" spans="2:13" ht="10.15" customHeight="1">
      <c r="B3" s="10"/>
      <c r="C3" s="8"/>
      <c r="D3" s="8"/>
      <c r="E3" s="8"/>
      <c r="F3" s="8"/>
      <c r="G3" s="8"/>
      <c r="H3" s="8"/>
    </row>
    <row r="4" spans="2:13" ht="13.15" customHeight="1">
      <c r="B4" s="11" t="s">
        <v>45</v>
      </c>
      <c r="C4" s="676" t="s">
        <v>221</v>
      </c>
      <c r="D4" s="616"/>
      <c r="E4" s="616"/>
      <c r="F4" s="616"/>
      <c r="G4" s="616"/>
      <c r="H4" s="616"/>
      <c r="I4" s="616"/>
      <c r="J4" s="616"/>
      <c r="K4" s="616"/>
      <c r="L4" s="616"/>
      <c r="M4" s="616"/>
    </row>
    <row r="5" spans="2:13" ht="13.15" customHeight="1">
      <c r="B5" s="11"/>
      <c r="C5" s="677" t="s">
        <v>222</v>
      </c>
      <c r="D5" s="616"/>
      <c r="E5" s="616"/>
      <c r="F5" s="616"/>
      <c r="G5" s="616"/>
      <c r="H5" s="616"/>
      <c r="I5" s="616"/>
      <c r="J5" s="616"/>
      <c r="K5" s="616"/>
      <c r="L5" s="616"/>
      <c r="M5" s="616"/>
    </row>
    <row r="6" spans="2:13" ht="13.15" customHeight="1">
      <c r="B6" s="11"/>
      <c r="C6" s="677" t="s">
        <v>223</v>
      </c>
      <c r="D6" s="616"/>
      <c r="E6" s="616"/>
      <c r="F6" s="616"/>
      <c r="G6" s="616"/>
      <c r="H6" s="616"/>
      <c r="I6" s="616"/>
      <c r="J6" s="616"/>
      <c r="K6" s="616"/>
      <c r="L6" s="616"/>
      <c r="M6" s="616"/>
    </row>
    <row r="7" spans="2:13" ht="13.15" customHeight="1">
      <c r="B7" s="11"/>
      <c r="C7" s="677" t="s">
        <v>224</v>
      </c>
      <c r="D7" s="616"/>
      <c r="E7" s="616"/>
      <c r="F7" s="616"/>
      <c r="G7" s="616"/>
      <c r="H7" s="616"/>
      <c r="I7" s="616"/>
      <c r="J7" s="616"/>
      <c r="K7" s="616"/>
      <c r="L7" s="616"/>
      <c r="M7" s="616"/>
    </row>
    <row r="8" spans="2:13" ht="4.9000000000000004" customHeight="1">
      <c r="B8" s="11"/>
      <c r="C8" s="14"/>
      <c r="D8" s="14"/>
      <c r="E8" s="14"/>
      <c r="F8" s="13"/>
      <c r="G8" s="13"/>
      <c r="H8" s="13"/>
    </row>
    <row r="9" spans="2:13" ht="13.15" customHeight="1">
      <c r="B9" s="11" t="s">
        <v>45</v>
      </c>
      <c r="C9" s="676" t="s">
        <v>225</v>
      </c>
      <c r="D9" s="616"/>
      <c r="E9" s="616"/>
      <c r="F9" s="616"/>
      <c r="G9" s="616"/>
      <c r="H9" s="616"/>
      <c r="I9" s="616"/>
      <c r="J9" s="616"/>
      <c r="K9" s="616"/>
      <c r="L9" s="616"/>
      <c r="M9" s="616"/>
    </row>
    <row r="10" spans="2:13" ht="13.15" customHeight="1">
      <c r="B10" s="15"/>
      <c r="C10" s="676" t="s">
        <v>226</v>
      </c>
      <c r="D10" s="616"/>
      <c r="E10" s="616"/>
      <c r="F10" s="616"/>
      <c r="G10" s="616"/>
      <c r="H10" s="616"/>
      <c r="I10" s="616"/>
      <c r="J10" s="616"/>
      <c r="K10" s="616"/>
      <c r="L10" s="616"/>
      <c r="M10" s="616"/>
    </row>
    <row r="11" spans="2:13" ht="4.9000000000000004" customHeight="1">
      <c r="B11" s="15"/>
      <c r="C11" s="12"/>
      <c r="D11" s="12"/>
      <c r="E11" s="12"/>
      <c r="F11" s="13"/>
      <c r="G11" s="13"/>
      <c r="H11" s="13"/>
    </row>
    <row r="12" spans="2:13" ht="13.15" customHeight="1">
      <c r="B12" s="11" t="s">
        <v>45</v>
      </c>
      <c r="C12" s="676" t="s">
        <v>200</v>
      </c>
      <c r="D12" s="616"/>
      <c r="E12" s="616"/>
      <c r="F12" s="616"/>
      <c r="G12" s="616"/>
      <c r="H12" s="616"/>
      <c r="I12" s="616"/>
      <c r="J12" s="616"/>
      <c r="K12" s="616"/>
      <c r="L12" s="616"/>
      <c r="M12" s="616"/>
    </row>
    <row r="13" spans="2:13" ht="13.15" customHeight="1">
      <c r="B13" s="11"/>
      <c r="C13" s="676" t="s">
        <v>160</v>
      </c>
      <c r="D13" s="616"/>
      <c r="E13" s="616"/>
      <c r="F13" s="616"/>
      <c r="G13" s="616"/>
      <c r="H13" s="616"/>
      <c r="I13" s="616"/>
      <c r="J13" s="616"/>
      <c r="K13" s="616"/>
      <c r="L13" s="616"/>
      <c r="M13" s="616"/>
    </row>
    <row r="14" spans="2:13" ht="4.9000000000000004" customHeight="1">
      <c r="B14" s="11"/>
      <c r="C14" s="12"/>
      <c r="D14" s="272"/>
      <c r="E14" s="272"/>
      <c r="F14" s="272"/>
      <c r="G14" s="272"/>
      <c r="H14" s="272"/>
      <c r="I14" s="272"/>
      <c r="J14" s="272"/>
      <c r="K14" s="272"/>
      <c r="L14" s="272"/>
      <c r="M14" s="272"/>
    </row>
    <row r="15" spans="2:13" ht="13.15" customHeight="1">
      <c r="B15" s="11" t="s">
        <v>45</v>
      </c>
      <c r="C15" s="676" t="s">
        <v>161</v>
      </c>
      <c r="D15" s="616"/>
      <c r="E15" s="616"/>
      <c r="F15" s="616"/>
      <c r="G15" s="616"/>
      <c r="H15" s="616"/>
      <c r="I15" s="616"/>
      <c r="J15" s="616"/>
      <c r="K15" s="616"/>
      <c r="L15" s="616"/>
      <c r="M15" s="616"/>
    </row>
    <row r="16" spans="2:13" ht="13.15" customHeight="1">
      <c r="B16" s="11"/>
      <c r="C16" s="676" t="s">
        <v>227</v>
      </c>
      <c r="D16" s="616"/>
      <c r="E16" s="616"/>
      <c r="F16" s="616"/>
      <c r="G16" s="616"/>
      <c r="H16" s="616"/>
      <c r="I16" s="616"/>
      <c r="J16" s="616"/>
      <c r="K16" s="616"/>
      <c r="L16" s="616"/>
      <c r="M16" s="616"/>
    </row>
    <row r="17" spans="2:16" ht="4.9000000000000004" customHeight="1">
      <c r="B17" s="15"/>
      <c r="C17" s="12"/>
      <c r="D17" s="12"/>
      <c r="E17" s="12"/>
      <c r="F17" s="13"/>
      <c r="G17" s="13"/>
      <c r="H17" s="13"/>
    </row>
    <row r="18" spans="2:16" ht="39.75" customHeight="1">
      <c r="B18" s="455" t="s">
        <v>45</v>
      </c>
      <c r="C18" s="678" t="s">
        <v>261</v>
      </c>
      <c r="D18" s="678"/>
      <c r="E18" s="678"/>
      <c r="F18" s="678"/>
      <c r="G18" s="678"/>
      <c r="H18" s="678"/>
      <c r="I18" s="678"/>
      <c r="J18" s="678"/>
      <c r="K18" s="678"/>
      <c r="L18" s="678"/>
      <c r="M18" s="678"/>
    </row>
    <row r="19" spans="2:16" ht="52.5" customHeight="1">
      <c r="C19" s="678" t="s">
        <v>262</v>
      </c>
      <c r="D19" s="678"/>
      <c r="E19" s="678"/>
      <c r="F19" s="678"/>
      <c r="G19" s="678"/>
      <c r="H19" s="678"/>
      <c r="I19" s="678"/>
      <c r="J19" s="678"/>
      <c r="K19" s="678"/>
      <c r="L19" s="678"/>
      <c r="M19" s="678"/>
    </row>
    <row r="20" spans="2:16" ht="39.75" customHeight="1">
      <c r="C20" s="678" t="s">
        <v>263</v>
      </c>
      <c r="D20" s="678"/>
      <c r="E20" s="678"/>
      <c r="F20" s="678"/>
      <c r="G20" s="678"/>
      <c r="H20" s="678"/>
      <c r="I20" s="678"/>
      <c r="J20" s="678"/>
      <c r="K20" s="678"/>
      <c r="L20" s="678"/>
      <c r="M20" s="678"/>
    </row>
    <row r="21" spans="2:16" ht="48.2" customHeight="1">
      <c r="C21" s="678" t="s">
        <v>264</v>
      </c>
      <c r="D21" s="678"/>
      <c r="E21" s="678"/>
      <c r="F21" s="678"/>
      <c r="G21" s="678"/>
      <c r="H21" s="678"/>
      <c r="I21" s="678"/>
      <c r="J21" s="678"/>
      <c r="K21" s="678"/>
      <c r="L21" s="678"/>
      <c r="M21" s="678"/>
    </row>
    <row r="22" spans="2:16" s="18" customFormat="1" ht="4.9000000000000004" customHeight="1">
      <c r="B22" s="19"/>
      <c r="C22" s="12"/>
      <c r="E22" s="17"/>
      <c r="F22" s="8"/>
      <c r="G22" s="8"/>
      <c r="H22" s="8"/>
    </row>
    <row r="23" spans="2:16" s="18" customFormat="1" ht="13.15" customHeight="1">
      <c r="B23" s="19" t="s">
        <v>45</v>
      </c>
      <c r="C23" s="676" t="s">
        <v>156</v>
      </c>
      <c r="D23" s="616"/>
      <c r="E23" s="616"/>
      <c r="F23" s="616"/>
      <c r="G23" s="616"/>
      <c r="H23" s="616"/>
      <c r="I23" s="616"/>
      <c r="J23" s="616"/>
      <c r="K23" s="616"/>
      <c r="L23" s="616"/>
      <c r="M23" s="616"/>
    </row>
    <row r="24" spans="2:16" s="18" customFormat="1" ht="13.15" customHeight="1">
      <c r="B24" s="19"/>
      <c r="C24" s="676" t="s">
        <v>157</v>
      </c>
      <c r="D24" s="616"/>
      <c r="E24" s="616"/>
      <c r="F24" s="616"/>
      <c r="G24" s="616"/>
      <c r="H24" s="616"/>
      <c r="I24" s="616"/>
      <c r="J24" s="616"/>
      <c r="K24" s="616"/>
      <c r="L24" s="616"/>
      <c r="M24" s="616"/>
    </row>
    <row r="25" spans="2:16" s="18" customFormat="1" ht="4.9000000000000004" customHeight="1">
      <c r="B25" s="19"/>
      <c r="C25" s="12"/>
      <c r="E25" s="17"/>
      <c r="F25" s="8"/>
      <c r="G25" s="8"/>
      <c r="H25" s="8"/>
    </row>
    <row r="26" spans="2:16" s="18" customFormat="1" ht="13.15" customHeight="1">
      <c r="B26" s="19" t="s">
        <v>45</v>
      </c>
      <c r="C26" s="676" t="s">
        <v>343</v>
      </c>
      <c r="D26" s="616"/>
      <c r="E26" s="616"/>
      <c r="F26" s="616"/>
      <c r="G26" s="616"/>
      <c r="H26" s="616"/>
      <c r="I26" s="616"/>
      <c r="J26" s="616"/>
      <c r="K26" s="616"/>
      <c r="L26" s="616"/>
      <c r="M26" s="616"/>
    </row>
    <row r="27" spans="2:16" ht="4.9000000000000004" customHeight="1">
      <c r="B27" s="17"/>
      <c r="C27" s="17"/>
      <c r="D27" s="17"/>
      <c r="E27" s="17"/>
      <c r="F27" s="13"/>
      <c r="G27" s="13"/>
      <c r="H27" s="13"/>
      <c r="O27" s="16"/>
      <c r="P27" s="20"/>
    </row>
    <row r="28" spans="2:16" s="18" customFormat="1" ht="13.15" customHeight="1">
      <c r="B28" s="19" t="s">
        <v>45</v>
      </c>
      <c r="C28" s="676" t="s">
        <v>158</v>
      </c>
      <c r="D28" s="616"/>
      <c r="E28" s="616"/>
      <c r="F28" s="616"/>
      <c r="G28" s="616"/>
      <c r="H28" s="616"/>
      <c r="I28" s="616"/>
      <c r="J28" s="616"/>
      <c r="K28" s="616"/>
      <c r="L28" s="616"/>
      <c r="M28" s="616"/>
    </row>
    <row r="29" spans="2:16" ht="4.9000000000000004" customHeight="1">
      <c r="B29" s="17"/>
      <c r="C29" s="12"/>
      <c r="D29" s="17"/>
      <c r="E29" s="17"/>
      <c r="F29" s="13"/>
      <c r="G29" s="13"/>
      <c r="H29" s="13"/>
      <c r="I29" s="9"/>
      <c r="J29" s="9"/>
      <c r="K29" s="9"/>
      <c r="L29" s="9"/>
      <c r="M29" s="9"/>
      <c r="O29" s="22"/>
      <c r="P29" s="23"/>
    </row>
    <row r="30" spans="2:16" s="18" customFormat="1" ht="13.15" customHeight="1">
      <c r="B30" s="19" t="s">
        <v>45</v>
      </c>
      <c r="C30" s="676" t="s">
        <v>159</v>
      </c>
      <c r="D30" s="616"/>
      <c r="E30" s="616"/>
      <c r="F30" s="616"/>
      <c r="G30" s="616"/>
      <c r="H30" s="616"/>
      <c r="I30" s="616"/>
      <c r="J30" s="616"/>
      <c r="K30" s="616"/>
      <c r="L30" s="616"/>
      <c r="M30" s="616"/>
    </row>
    <row r="31" spans="2:16" ht="4.9000000000000004" customHeight="1">
      <c r="B31" s="17"/>
      <c r="D31" s="17"/>
      <c r="E31" s="17"/>
      <c r="F31" s="13"/>
      <c r="G31" s="13"/>
      <c r="H31" s="13"/>
    </row>
    <row r="32" spans="2:16" s="18" customFormat="1" ht="13.15" customHeight="1">
      <c r="B32" s="19" t="s">
        <v>45</v>
      </c>
      <c r="C32" s="676" t="s">
        <v>240</v>
      </c>
      <c r="D32" s="616"/>
      <c r="E32" s="616"/>
      <c r="F32" s="616"/>
      <c r="G32" s="616"/>
      <c r="H32" s="616"/>
      <c r="I32" s="616"/>
      <c r="J32" s="616"/>
      <c r="K32" s="616"/>
      <c r="L32" s="616"/>
      <c r="M32" s="616"/>
    </row>
    <row r="33" spans="1:16" ht="94.9" customHeight="1">
      <c r="C33" s="678" t="s">
        <v>323</v>
      </c>
      <c r="D33" s="678"/>
      <c r="E33" s="678"/>
      <c r="F33" s="678"/>
      <c r="G33" s="678"/>
      <c r="H33" s="678"/>
      <c r="I33" s="678"/>
      <c r="J33" s="678"/>
      <c r="K33" s="678"/>
      <c r="L33" s="678"/>
      <c r="M33" s="678"/>
    </row>
    <row r="34" spans="1:16" s="18" customFormat="1" ht="4.3499999999999996" customHeight="1">
      <c r="A34" s="6"/>
      <c r="B34" s="170"/>
      <c r="C34" s="680"/>
      <c r="D34" s="616"/>
      <c r="E34" s="616"/>
      <c r="F34" s="616"/>
      <c r="G34" s="616"/>
      <c r="H34" s="616"/>
      <c r="I34" s="616"/>
      <c r="J34" s="616"/>
      <c r="K34" s="616"/>
      <c r="L34" s="616"/>
      <c r="M34" s="616"/>
      <c r="N34" s="6"/>
      <c r="O34" s="6"/>
      <c r="P34" s="225"/>
    </row>
    <row r="35" spans="1:16" s="18" customFormat="1" ht="38.65" customHeight="1">
      <c r="A35" s="6"/>
      <c r="B35" s="170"/>
      <c r="C35" s="678" t="s">
        <v>329</v>
      </c>
      <c r="D35" s="678"/>
      <c r="E35" s="678"/>
      <c r="F35" s="678"/>
      <c r="G35" s="678"/>
      <c r="H35" s="678"/>
      <c r="I35" s="678"/>
      <c r="J35" s="678"/>
      <c r="K35" s="678"/>
      <c r="L35" s="678"/>
      <c r="M35" s="678"/>
      <c r="N35" s="6"/>
      <c r="O35" s="6"/>
      <c r="P35" s="225"/>
    </row>
    <row r="36" spans="1:16" s="18" customFormat="1" ht="4.3499999999999996" customHeight="1">
      <c r="A36" s="6"/>
      <c r="B36" s="170"/>
      <c r="C36" s="680"/>
      <c r="D36" s="616"/>
      <c r="E36" s="616"/>
      <c r="F36" s="616"/>
      <c r="G36" s="616"/>
      <c r="H36" s="616"/>
      <c r="I36" s="616"/>
      <c r="J36" s="616"/>
      <c r="K36" s="616"/>
      <c r="L36" s="616"/>
      <c r="M36" s="616"/>
      <c r="N36" s="6"/>
      <c r="O36" s="6"/>
      <c r="P36" s="225"/>
    </row>
    <row r="37" spans="1:16" s="18" customFormat="1" ht="26.45" customHeight="1">
      <c r="B37" s="528" t="s">
        <v>45</v>
      </c>
      <c r="C37" s="681" t="s">
        <v>324</v>
      </c>
      <c r="D37" s="627"/>
      <c r="E37" s="627"/>
      <c r="F37" s="627"/>
      <c r="G37" s="627"/>
      <c r="H37" s="627"/>
      <c r="I37" s="627"/>
      <c r="J37" s="627"/>
      <c r="K37" s="627"/>
      <c r="L37" s="627"/>
      <c r="M37" s="627"/>
    </row>
    <row r="38" spans="1:16" s="18" customFormat="1" ht="3.75" customHeight="1">
      <c r="B38" s="528"/>
      <c r="C38" s="526"/>
      <c r="D38" s="525"/>
      <c r="E38" s="525"/>
      <c r="F38" s="525"/>
      <c r="G38" s="525"/>
      <c r="H38" s="525"/>
      <c r="I38" s="525"/>
      <c r="J38" s="525"/>
      <c r="K38" s="525"/>
      <c r="L38" s="525"/>
      <c r="M38" s="525"/>
    </row>
    <row r="39" spans="1:16" s="18" customFormat="1" ht="74.25" customHeight="1">
      <c r="B39" s="528" t="s">
        <v>45</v>
      </c>
      <c r="C39" s="679" t="s">
        <v>352</v>
      </c>
      <c r="D39" s="663"/>
      <c r="E39" s="663"/>
      <c r="F39" s="663"/>
      <c r="G39" s="663"/>
      <c r="H39" s="663"/>
      <c r="I39" s="663"/>
      <c r="J39" s="663"/>
      <c r="K39" s="663"/>
      <c r="L39" s="663"/>
      <c r="M39" s="663"/>
    </row>
    <row r="40" spans="1:16" s="18" customFormat="1" ht="13.15" customHeight="1">
      <c r="A40" s="6"/>
      <c r="B40" s="170"/>
      <c r="C40" s="680"/>
      <c r="D40" s="616"/>
      <c r="E40" s="616"/>
      <c r="F40" s="616"/>
      <c r="G40" s="616"/>
      <c r="H40" s="616"/>
      <c r="I40" s="616"/>
      <c r="J40" s="616"/>
      <c r="K40" s="616"/>
      <c r="L40" s="616"/>
      <c r="M40" s="616"/>
      <c r="N40" s="6"/>
      <c r="O40" s="6"/>
      <c r="P40" s="225"/>
    </row>
    <row r="41" spans="1:16" ht="13.15" customHeight="1">
      <c r="B41" s="676" t="s">
        <v>50</v>
      </c>
      <c r="C41" s="623"/>
      <c r="D41" s="623"/>
      <c r="E41" s="623"/>
      <c r="F41" s="623"/>
      <c r="G41" s="623"/>
      <c r="H41" s="623"/>
      <c r="I41" s="623"/>
      <c r="J41" s="623"/>
      <c r="K41" s="623"/>
      <c r="L41" s="623"/>
      <c r="M41" s="623"/>
    </row>
    <row r="42" spans="1:16" ht="18" customHeight="1">
      <c r="B42" s="24"/>
      <c r="D42" s="12"/>
      <c r="E42" s="12"/>
      <c r="F42" s="25"/>
      <c r="G42" s="25"/>
      <c r="H42" s="25"/>
      <c r="I42" s="26"/>
      <c r="J42" s="26"/>
      <c r="K42" s="26"/>
    </row>
    <row r="43" spans="1:16" s="312" customFormat="1" ht="40.9" customHeight="1">
      <c r="A43" s="310"/>
      <c r="B43" s="225" t="s">
        <v>46</v>
      </c>
      <c r="D43" s="225"/>
      <c r="E43" s="225"/>
      <c r="F43" s="225"/>
      <c r="G43" s="225"/>
      <c r="H43" s="225" t="s">
        <v>47</v>
      </c>
      <c r="I43" s="225"/>
      <c r="J43" s="225" t="s">
        <v>228</v>
      </c>
      <c r="K43" s="311"/>
      <c r="L43" s="310"/>
      <c r="M43" s="180"/>
      <c r="N43" s="310"/>
      <c r="O43" s="313"/>
    </row>
  </sheetData>
  <sheetProtection algorithmName="SHA-512" hashValue="qYVRbVAbX/ZRITzuiaUgJlwc/wMeE7La5IsZWwDnB6F2XH2Gz/gHcVONEZIDBSLlMWVVl/S0s4VuNsXYFCcoLA==" saltValue="1sbvNjeJHNrvd5ViJnGHoQ==" spinCount="100000" sheet="1" objects="1" scenarios="1" selectLockedCells="1"/>
  <mergeCells count="28">
    <mergeCell ref="C18:M18"/>
    <mergeCell ref="C37:M37"/>
    <mergeCell ref="C36:M36"/>
    <mergeCell ref="C35:M35"/>
    <mergeCell ref="C30:M30"/>
    <mergeCell ref="C28:M28"/>
    <mergeCell ref="C32:M32"/>
    <mergeCell ref="C10:M10"/>
    <mergeCell ref="C12:M12"/>
    <mergeCell ref="C20:M20"/>
    <mergeCell ref="C21:M21"/>
    <mergeCell ref="B41:M41"/>
    <mergeCell ref="C15:M15"/>
    <mergeCell ref="C16:M16"/>
    <mergeCell ref="C23:M23"/>
    <mergeCell ref="C24:M24"/>
    <mergeCell ref="C26:M26"/>
    <mergeCell ref="C39:M39"/>
    <mergeCell ref="C40:M40"/>
    <mergeCell ref="C13:M13"/>
    <mergeCell ref="C33:M33"/>
    <mergeCell ref="C19:M19"/>
    <mergeCell ref="C34:M34"/>
    <mergeCell ref="C4:M4"/>
    <mergeCell ref="C5:M5"/>
    <mergeCell ref="C6:M6"/>
    <mergeCell ref="C9:M9"/>
    <mergeCell ref="C7:M7"/>
  </mergeCells>
  <phoneticPr fontId="6" type="noConversion"/>
  <pageMargins left="0.39370078740157483" right="0.19685039370078741" top="0" bottom="0.47244094488188981" header="0.39370078740157483" footer="0.39370078740157483"/>
  <pageSetup paperSize="9" scale="98" orientation="portrait" blackAndWhite="1" r:id="rId1"/>
  <headerFooter alignWithMargins="0">
    <oddFooter>&amp;R&amp;"Arial,Fett"&amp;16AZA-w 7</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3">
    <pageSetUpPr autoPageBreaks="0" fitToPage="1"/>
  </sheetPr>
  <dimension ref="A1:J63"/>
  <sheetViews>
    <sheetView showGridLines="0" showRowColHeaders="0" showZeros="0" showOutlineSymbols="0" view="pageLayout" zoomScaleNormal="100" zoomScaleSheetLayoutView="100" workbookViewId="0">
      <selection activeCell="J2" sqref="J2"/>
    </sheetView>
  </sheetViews>
  <sheetFormatPr baseColWidth="10" defaultRowHeight="12.75"/>
  <cols>
    <col min="1" max="1" width="4.85546875" customWidth="1"/>
    <col min="2" max="2" width="6" customWidth="1"/>
    <col min="9" max="9" width="16.5703125" customWidth="1"/>
    <col min="10" max="10" width="2.85546875" customWidth="1"/>
  </cols>
  <sheetData>
    <row r="1" spans="2:9" ht="48.2" customHeight="1"/>
    <row r="2" spans="2:9" ht="40.9" customHeight="1">
      <c r="B2" s="682" t="s">
        <v>229</v>
      </c>
      <c r="C2" s="627"/>
      <c r="D2" s="627"/>
      <c r="E2" s="627"/>
      <c r="F2" s="627"/>
      <c r="G2" s="627"/>
      <c r="H2" s="627"/>
      <c r="I2" s="627"/>
    </row>
    <row r="3" spans="2:9" ht="8.25" customHeight="1">
      <c r="B3" s="334"/>
    </row>
    <row r="4" spans="2:9" ht="15.75" customHeight="1">
      <c r="B4" s="335" t="s">
        <v>162</v>
      </c>
    </row>
    <row r="5" spans="2:9" ht="9" customHeight="1">
      <c r="B5" s="334"/>
    </row>
    <row r="6" spans="2:9" ht="12.6" customHeight="1">
      <c r="B6" s="334" t="s">
        <v>164</v>
      </c>
    </row>
    <row r="7" spans="2:9" ht="12.6" customHeight="1">
      <c r="B7" s="334" t="s">
        <v>163</v>
      </c>
    </row>
    <row r="8" spans="2:9" ht="8.25" customHeight="1"/>
    <row r="57" spans="1:10">
      <c r="A57" s="3"/>
      <c r="B57" s="3"/>
    </row>
    <row r="59" spans="1:10" ht="13.15" customHeight="1"/>
    <row r="61" spans="1:10" ht="9.6" customHeight="1">
      <c r="A61" s="1"/>
      <c r="B61" s="1"/>
      <c r="C61" s="2"/>
      <c r="D61" s="2"/>
      <c r="E61" s="2"/>
      <c r="F61" s="2"/>
      <c r="G61" s="2"/>
      <c r="H61" s="2"/>
      <c r="I61" s="2"/>
      <c r="J61" s="2"/>
    </row>
    <row r="62" spans="1:10" ht="9.6" customHeight="1">
      <c r="A62" s="1"/>
      <c r="B62" s="1"/>
      <c r="C62" s="2"/>
      <c r="D62" s="2"/>
      <c r="E62" s="2"/>
      <c r="F62" s="2"/>
      <c r="G62" s="2"/>
      <c r="H62" s="2"/>
      <c r="I62" s="2"/>
      <c r="J62" s="2"/>
    </row>
    <row r="63" spans="1:10" ht="13.15" customHeight="1"/>
  </sheetData>
  <sheetProtection algorithmName="SHA-512" hashValue="idiEXo+9OszSN9sHuzbhDhefWJUaoqqQmXU/nUY2BbbbvYIrT5uqUzfXoMXeXlu572DRPqFwye9yXfijOrfGLg==" saltValue="NwaS++BgUI/OwEDJ9Iv5gg==" spinCount="100000" sheet="1" objects="1" scenarios="1" selectLockedCells="1"/>
  <mergeCells count="1">
    <mergeCell ref="B2:I2"/>
  </mergeCells>
  <phoneticPr fontId="6" type="noConversion"/>
  <pageMargins left="0.51181102362204722" right="0.19685039370078741" top="0.39370078740157483" bottom="0.39370078740157483" header="0.19685039370078741" footer="0.19685039370078741"/>
  <pageSetup paperSize="9" scale="96"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2">
    <pageSetUpPr autoPageBreaks="0" fitToPage="1"/>
  </sheetPr>
  <dimension ref="A1:J53"/>
  <sheetViews>
    <sheetView showGridLines="0" showRowColHeaders="0" showZeros="0" showOutlineSymbols="0" view="pageLayout" zoomScaleNormal="100" zoomScaleSheetLayoutView="100" workbookViewId="0">
      <selection activeCell="D40" sqref="D40"/>
    </sheetView>
  </sheetViews>
  <sheetFormatPr baseColWidth="10" defaultRowHeight="12.75"/>
  <cols>
    <col min="1" max="1" width="6.7109375" customWidth="1"/>
    <col min="2" max="2" width="6" customWidth="1"/>
    <col min="9" max="9" width="16.7109375" customWidth="1"/>
    <col min="10" max="10" width="2.28515625" customWidth="1"/>
    <col min="11" max="11" width="1.5703125" customWidth="1"/>
  </cols>
  <sheetData>
    <row r="1" spans="2:9" ht="78.2" customHeight="1"/>
    <row r="2" spans="2:9" ht="40.9" customHeight="1">
      <c r="B2" s="682" t="s">
        <v>230</v>
      </c>
      <c r="C2" s="627"/>
      <c r="D2" s="627"/>
      <c r="E2" s="627"/>
      <c r="F2" s="627"/>
      <c r="G2" s="627"/>
      <c r="H2" s="627"/>
      <c r="I2" s="627"/>
    </row>
    <row r="3" spans="2:9" ht="10.15" customHeight="1">
      <c r="B3" s="334"/>
    </row>
    <row r="4" spans="2:9" ht="13.9" customHeight="1">
      <c r="B4" s="335" t="s">
        <v>162</v>
      </c>
    </row>
    <row r="5" spans="2:9" ht="6" customHeight="1">
      <c r="B5" s="334"/>
    </row>
    <row r="47" spans="1:2">
      <c r="A47" s="3"/>
      <c r="B47" s="3"/>
    </row>
    <row r="49" spans="1:10" ht="13.15" customHeight="1"/>
    <row r="51" spans="1:10" ht="9.6" customHeight="1">
      <c r="A51" s="1"/>
      <c r="B51" s="1"/>
      <c r="C51" s="2"/>
      <c r="D51" s="2"/>
      <c r="E51" s="2"/>
      <c r="F51" s="2"/>
      <c r="G51" s="2"/>
      <c r="H51" s="2"/>
      <c r="I51" s="2"/>
      <c r="J51" s="2"/>
    </row>
    <row r="52" spans="1:10" ht="9.6" customHeight="1">
      <c r="A52" s="1"/>
      <c r="C52" s="2"/>
      <c r="D52" s="2"/>
      <c r="E52" s="2"/>
      <c r="F52" s="2"/>
      <c r="G52" s="2"/>
      <c r="H52" s="2"/>
      <c r="I52" s="2"/>
      <c r="J52" s="2"/>
    </row>
    <row r="53" spans="1:10" ht="13.15" customHeight="1"/>
  </sheetData>
  <sheetProtection algorithmName="SHA-512" hashValue="ZV2w6PIE6paW330HJa3C8nF/YVITKPzm06wOKNRTjiotHMmIIhBquyjlioN/+b5+1g46Gx6X6lbxXRIcYg0GKQ==" saltValue="F5eWlx8h+kPq2lT9U5ajYw==" spinCount="100000" sheet="1" objects="1" scenarios="1" selectLockedCells="1"/>
  <mergeCells count="1">
    <mergeCell ref="B2:I2"/>
  </mergeCells>
  <phoneticPr fontId="6" type="noConversion"/>
  <pageMargins left="0.39370078740157483" right="3.937007874015748E-2" top="0.39370078740157483" bottom="0.47244094488188981" header="0.39370078740157483" footer="0.39370078740157483"/>
  <pageSetup paperSize="9" orientation="portrait" blackAndWhite="1" r:id="rId1"/>
  <headerFooter alignWithMargins="0"/>
  <drawing r:id="rId2"/>
  <legacyDrawing r:id="rId3"/>
  <oleObjects>
    <mc:AlternateContent xmlns:mc="http://schemas.openxmlformats.org/markup-compatibility/2006">
      <mc:Choice Requires="x14">
        <oleObject progId="Document" shapeId="49154" r:id="rId4">
          <objectPr defaultSize="0" r:id="rId5">
            <anchor>
              <from>
                <xdr:col>0</xdr:col>
                <xdr:colOff>0</xdr:colOff>
                <xdr:row>50</xdr:row>
                <xdr:rowOff>104775</xdr:rowOff>
              </from>
              <to>
                <xdr:col>8</xdr:col>
                <xdr:colOff>352425</xdr:colOff>
                <xdr:row>52</xdr:row>
                <xdr:rowOff>85725</xdr:rowOff>
              </to>
            </anchor>
          </objectPr>
        </oleObject>
      </mc:Choice>
      <mc:Fallback>
        <oleObject progId="Document" shapeId="49154" r:id="rId4"/>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
  <dimension ref="A1:A2"/>
  <sheetViews>
    <sheetView workbookViewId="0">
      <selection sqref="A1:A2"/>
    </sheetView>
  </sheetViews>
  <sheetFormatPr baseColWidth="10" defaultRowHeight="12.75"/>
  <sheetData>
    <row r="1" spans="1:1">
      <c r="A1" s="485" t="s">
        <v>112</v>
      </c>
    </row>
    <row r="2" spans="1:1">
      <c r="A2" s="485" t="s">
        <v>113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7">
    <pageSetUpPr autoPageBreaks="0" fitToPage="1"/>
  </sheetPr>
  <dimension ref="B1:AI46"/>
  <sheetViews>
    <sheetView showGridLines="0" showRowColHeaders="0" showOutlineSymbols="0" view="pageLayout" topLeftCell="A8" zoomScaleNormal="100" workbookViewId="0">
      <selection activeCell="B16" sqref="B16:AA16"/>
    </sheetView>
  </sheetViews>
  <sheetFormatPr baseColWidth="10" defaultColWidth="2.85546875" defaultRowHeight="12.75"/>
  <cols>
    <col min="1" max="16384" width="2.85546875" style="28"/>
  </cols>
  <sheetData>
    <row r="1" spans="2:35" s="32" customFormat="1" ht="40.35" customHeight="1">
      <c r="B1" s="33"/>
      <c r="C1" s="28"/>
      <c r="D1" s="29"/>
      <c r="E1" s="29"/>
      <c r="F1" s="29"/>
      <c r="G1" s="29"/>
      <c r="H1" s="29"/>
      <c r="I1" s="29"/>
      <c r="J1" s="29"/>
      <c r="K1" s="29"/>
      <c r="L1" s="29"/>
      <c r="M1" s="30"/>
      <c r="N1" s="30"/>
      <c r="O1" s="30"/>
      <c r="P1" s="30"/>
      <c r="Q1" s="30"/>
      <c r="R1" s="30"/>
      <c r="S1" s="30"/>
      <c r="T1" s="29"/>
      <c r="U1" s="29"/>
      <c r="V1" s="29"/>
      <c r="W1" s="29"/>
      <c r="X1" s="27"/>
      <c r="Y1" s="30"/>
      <c r="Z1" s="30"/>
      <c r="AA1" s="30"/>
      <c r="AB1" s="30"/>
      <c r="AC1" s="30"/>
      <c r="AD1" s="30"/>
      <c r="AE1" s="27"/>
      <c r="AF1" s="30"/>
      <c r="AG1" s="31"/>
      <c r="AH1" s="29"/>
      <c r="AI1" s="28"/>
    </row>
    <row r="2" spans="2:35" ht="13.15" customHeight="1">
      <c r="B2" s="331" t="s">
        <v>103</v>
      </c>
      <c r="C2" s="33"/>
      <c r="D2" s="34"/>
      <c r="E2" s="34"/>
      <c r="F2" s="34"/>
      <c r="G2" s="34"/>
      <c r="H2" s="34"/>
      <c r="I2" s="34"/>
      <c r="J2" s="34"/>
      <c r="K2" s="34"/>
      <c r="L2" s="34"/>
      <c r="M2" s="35"/>
      <c r="N2" s="35"/>
      <c r="O2" s="35"/>
      <c r="P2" s="35"/>
      <c r="Q2" s="35"/>
      <c r="R2" s="35"/>
      <c r="S2" s="35"/>
      <c r="T2" s="34"/>
      <c r="U2" s="34"/>
      <c r="V2" s="34"/>
      <c r="W2" s="34"/>
      <c r="X2" s="35"/>
      <c r="Y2" s="35"/>
      <c r="Z2" s="35"/>
      <c r="AA2" s="35"/>
      <c r="AB2" s="35"/>
      <c r="AC2" s="35"/>
      <c r="AD2" s="35"/>
      <c r="AE2" s="35"/>
      <c r="AF2" s="35"/>
      <c r="AG2" s="35"/>
      <c r="AH2" s="29"/>
    </row>
    <row r="3" spans="2:35" ht="24.75" customHeight="1">
      <c r="B3" s="60" t="s">
        <v>14</v>
      </c>
      <c r="C3" s="44"/>
      <c r="D3" s="44"/>
      <c r="E3" s="44"/>
      <c r="F3" s="44"/>
      <c r="G3" s="44"/>
      <c r="H3" s="44"/>
      <c r="I3" s="44"/>
      <c r="J3" s="44"/>
      <c r="K3" s="44"/>
      <c r="L3" s="44"/>
      <c r="M3" s="44"/>
      <c r="N3" s="44"/>
      <c r="O3" s="44"/>
      <c r="P3" s="44"/>
      <c r="Q3" s="44"/>
      <c r="R3" s="44"/>
      <c r="S3" s="44"/>
      <c r="T3" s="44"/>
      <c r="U3" s="44"/>
      <c r="V3" s="44"/>
      <c r="W3" s="44"/>
      <c r="X3" s="44"/>
      <c r="Y3" s="44"/>
      <c r="Z3" s="44"/>
      <c r="AA3" s="256"/>
      <c r="AB3" s="329"/>
      <c r="AC3" s="329"/>
      <c r="AD3" s="329"/>
      <c r="AE3" s="329"/>
      <c r="AF3" s="329"/>
      <c r="AG3" s="329"/>
      <c r="AH3" s="29"/>
    </row>
    <row r="4" spans="2:35" ht="19.899999999999999" customHeight="1">
      <c r="B4" s="529"/>
      <c r="C4" s="530"/>
      <c r="D4" s="530"/>
      <c r="E4" s="530"/>
      <c r="F4" s="530"/>
      <c r="G4" s="530"/>
      <c r="H4" s="530"/>
      <c r="I4" s="530"/>
      <c r="J4" s="530"/>
      <c r="K4" s="530"/>
      <c r="L4" s="530"/>
      <c r="M4" s="530"/>
      <c r="N4" s="530"/>
      <c r="O4" s="530"/>
      <c r="P4" s="530"/>
      <c r="Q4" s="530"/>
      <c r="R4" s="530"/>
      <c r="S4" s="530"/>
      <c r="T4" s="530"/>
      <c r="U4" s="530"/>
      <c r="V4" s="530"/>
      <c r="W4" s="530"/>
      <c r="X4" s="530"/>
      <c r="Y4" s="530"/>
      <c r="Z4" s="532"/>
      <c r="AA4" s="532"/>
      <c r="AB4" s="532"/>
      <c r="AC4" s="532"/>
      <c r="AD4" s="532"/>
      <c r="AE4" s="532"/>
      <c r="AF4" s="532"/>
      <c r="AG4" s="533"/>
      <c r="AH4" s="29"/>
    </row>
    <row r="5" spans="2:35" ht="18.75" customHeight="1">
      <c r="B5" s="53" t="s">
        <v>70</v>
      </c>
      <c r="C5" s="44"/>
      <c r="D5" s="44"/>
      <c r="E5" s="44"/>
      <c r="F5" s="44"/>
      <c r="G5" s="44"/>
      <c r="H5" s="44"/>
      <c r="I5" s="44"/>
      <c r="J5" s="44"/>
      <c r="K5" s="44"/>
      <c r="L5" s="44"/>
      <c r="M5" s="44"/>
      <c r="N5" s="44"/>
      <c r="O5" s="44"/>
      <c r="P5" s="44"/>
      <c r="Q5" s="44" t="s">
        <v>71</v>
      </c>
      <c r="R5" s="44"/>
      <c r="S5" s="44"/>
      <c r="T5" s="44"/>
      <c r="U5" s="53" t="s">
        <v>9</v>
      </c>
      <c r="V5" s="53"/>
      <c r="W5" s="53"/>
      <c r="X5" s="53"/>
      <c r="Y5" s="53"/>
      <c r="Z5" s="53"/>
      <c r="AA5" s="53"/>
      <c r="AB5" s="53"/>
      <c r="AC5" s="53"/>
      <c r="AD5" s="53"/>
      <c r="AE5" s="53"/>
      <c r="AF5" s="53"/>
      <c r="AG5" s="44"/>
      <c r="AH5" s="29"/>
    </row>
    <row r="6" spans="2:35" ht="19.899999999999999" customHeight="1">
      <c r="B6" s="529"/>
      <c r="C6" s="530"/>
      <c r="D6" s="530"/>
      <c r="E6" s="530"/>
      <c r="F6" s="530"/>
      <c r="G6" s="530"/>
      <c r="H6" s="530"/>
      <c r="I6" s="530"/>
      <c r="J6" s="530"/>
      <c r="K6" s="530"/>
      <c r="L6" s="530"/>
      <c r="M6" s="530"/>
      <c r="N6" s="530"/>
      <c r="O6" s="531"/>
      <c r="Q6" s="550"/>
      <c r="R6" s="534"/>
      <c r="S6" s="535"/>
      <c r="U6" s="550"/>
      <c r="V6" s="534"/>
      <c r="W6" s="534"/>
      <c r="X6" s="534"/>
      <c r="Y6" s="534"/>
      <c r="Z6" s="534"/>
      <c r="AA6" s="534"/>
      <c r="AB6" s="534"/>
      <c r="AC6" s="534"/>
      <c r="AD6" s="534"/>
      <c r="AE6" s="534"/>
      <c r="AF6" s="534"/>
      <c r="AG6" s="535"/>
      <c r="AH6" s="29"/>
    </row>
    <row r="7" spans="2:35" ht="18.600000000000001" customHeight="1">
      <c r="B7" s="53" t="s">
        <v>10</v>
      </c>
      <c r="C7" s="44"/>
      <c r="D7" s="44"/>
      <c r="E7" s="44"/>
      <c r="F7" s="44"/>
      <c r="G7" s="44" t="s">
        <v>71</v>
      </c>
      <c r="H7" s="44"/>
      <c r="I7" s="44"/>
      <c r="J7" s="44"/>
      <c r="K7" s="55" t="s">
        <v>11</v>
      </c>
      <c r="L7" s="44"/>
      <c r="M7" s="44"/>
      <c r="N7" s="56"/>
      <c r="O7" s="56"/>
      <c r="P7" s="56"/>
      <c r="Q7" s="56"/>
      <c r="R7" s="44"/>
      <c r="S7" s="53" t="s">
        <v>12</v>
      </c>
      <c r="T7" s="53"/>
      <c r="U7" s="44"/>
      <c r="V7" s="53"/>
      <c r="W7" s="53"/>
      <c r="X7" s="44"/>
      <c r="Y7" s="44"/>
      <c r="Z7" s="44"/>
      <c r="AA7" s="266"/>
      <c r="AB7" s="329"/>
      <c r="AC7" s="330"/>
      <c r="AD7" s="330"/>
      <c r="AE7" s="330"/>
      <c r="AF7" s="330"/>
      <c r="AG7" s="330"/>
      <c r="AH7" s="268"/>
    </row>
    <row r="8" spans="2:35" ht="19.899999999999999" customHeight="1">
      <c r="B8" s="529"/>
      <c r="C8" s="530"/>
      <c r="D8" s="530"/>
      <c r="E8" s="531"/>
      <c r="G8" s="529"/>
      <c r="H8" s="530"/>
      <c r="I8" s="531"/>
      <c r="K8" s="529"/>
      <c r="L8" s="530"/>
      <c r="M8" s="530"/>
      <c r="N8" s="530"/>
      <c r="O8" s="530"/>
      <c r="P8" s="530"/>
      <c r="Q8" s="531"/>
      <c r="S8" s="529"/>
      <c r="T8" s="530"/>
      <c r="U8" s="530"/>
      <c r="V8" s="530"/>
      <c r="W8" s="530"/>
      <c r="X8" s="530"/>
      <c r="Y8" s="531"/>
      <c r="AA8" s="266"/>
      <c r="AB8" s="40"/>
      <c r="AC8" s="267"/>
      <c r="AD8" s="267"/>
      <c r="AE8" s="267"/>
      <c r="AF8" s="267"/>
      <c r="AG8" s="267"/>
      <c r="AH8" s="268"/>
    </row>
    <row r="9" spans="2:35" ht="18.600000000000001" customHeight="1">
      <c r="B9" s="44" t="s">
        <v>13</v>
      </c>
      <c r="C9" s="44"/>
      <c r="D9" s="44"/>
      <c r="E9" s="82"/>
      <c r="F9" s="55"/>
      <c r="G9" s="54"/>
      <c r="H9" s="54"/>
      <c r="I9" s="54"/>
      <c r="J9" s="54"/>
      <c r="K9" s="54"/>
      <c r="L9" s="54"/>
      <c r="M9" s="54"/>
      <c r="N9" s="54"/>
      <c r="O9" s="54"/>
      <c r="P9" s="54"/>
      <c r="Q9" s="54"/>
      <c r="R9" s="44"/>
      <c r="S9" s="44" t="s">
        <v>73</v>
      </c>
      <c r="T9" s="44"/>
      <c r="U9" s="82"/>
      <c r="V9" s="55"/>
      <c r="W9" s="54"/>
      <c r="X9" s="54"/>
      <c r="Y9" s="54"/>
      <c r="Z9" s="54"/>
      <c r="AA9" s="54"/>
      <c r="AB9" s="54"/>
      <c r="AC9" s="54"/>
      <c r="AD9" s="54"/>
      <c r="AE9" s="54"/>
      <c r="AF9" s="54"/>
      <c r="AG9" s="54"/>
      <c r="AH9" s="29"/>
    </row>
    <row r="10" spans="2:35" ht="19.899999999999999" customHeight="1">
      <c r="B10" s="529"/>
      <c r="C10" s="530"/>
      <c r="D10" s="530"/>
      <c r="E10" s="530"/>
      <c r="F10" s="530"/>
      <c r="G10" s="530"/>
      <c r="H10" s="530"/>
      <c r="I10" s="530"/>
      <c r="J10" s="530"/>
      <c r="K10" s="530"/>
      <c r="L10" s="530"/>
      <c r="M10" s="530"/>
      <c r="N10" s="530"/>
      <c r="O10" s="530"/>
      <c r="P10" s="530"/>
      <c r="Q10" s="531"/>
      <c r="S10" s="529"/>
      <c r="T10" s="530"/>
      <c r="U10" s="530"/>
      <c r="V10" s="530"/>
      <c r="W10" s="530"/>
      <c r="X10" s="530"/>
      <c r="Y10" s="530"/>
      <c r="Z10" s="530"/>
      <c r="AA10" s="530"/>
      <c r="AB10" s="530"/>
      <c r="AC10" s="530"/>
      <c r="AD10" s="530"/>
      <c r="AE10" s="530"/>
      <c r="AF10" s="530"/>
      <c r="AG10" s="531"/>
      <c r="AH10" s="29"/>
    </row>
    <row r="11" spans="2:35" ht="9.75" customHeight="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row>
    <row r="12" spans="2:35" ht="9.75" customHeight="1">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row>
    <row r="13" spans="2:35" ht="16.149999999999999" customHeight="1">
      <c r="B13" s="332" t="s">
        <v>154</v>
      </c>
      <c r="C13" s="63"/>
      <c r="D13" s="63"/>
      <c r="E13" s="59"/>
      <c r="F13" s="63"/>
      <c r="G13" s="60"/>
      <c r="H13" s="61"/>
      <c r="I13" s="60"/>
      <c r="J13" s="59"/>
      <c r="K13" s="59"/>
      <c r="L13" s="59"/>
      <c r="M13" s="63"/>
      <c r="N13" s="66"/>
      <c r="O13" s="58"/>
      <c r="AD13" s="66"/>
      <c r="AE13" s="66"/>
      <c r="AF13" s="66"/>
      <c r="AG13" s="269"/>
    </row>
    <row r="14" spans="2:35" ht="8.25" customHeight="1">
      <c r="B14" s="332"/>
      <c r="C14" s="63"/>
      <c r="D14" s="63"/>
      <c r="E14" s="59"/>
      <c r="F14" s="63"/>
      <c r="G14" s="60"/>
      <c r="H14" s="61"/>
      <c r="I14" s="60"/>
      <c r="J14" s="59"/>
      <c r="K14" s="59"/>
      <c r="L14" s="59"/>
      <c r="M14" s="63"/>
      <c r="N14" s="66"/>
      <c r="O14" s="58"/>
      <c r="AD14" s="66"/>
      <c r="AE14" s="66"/>
      <c r="AF14" s="66"/>
      <c r="AG14" s="269"/>
    </row>
    <row r="15" spans="2:35" ht="15.75" customHeight="1">
      <c r="B15" s="271" t="s">
        <v>153</v>
      </c>
      <c r="C15" s="59"/>
      <c r="D15" s="59"/>
      <c r="E15" s="59"/>
      <c r="F15" s="59"/>
      <c r="G15" s="67"/>
      <c r="H15" s="61"/>
      <c r="I15" s="61"/>
      <c r="J15" s="59"/>
      <c r="K15" s="59"/>
      <c r="L15" s="59"/>
      <c r="M15" s="68"/>
      <c r="N15" s="66"/>
      <c r="O15" s="58"/>
      <c r="AE15" s="59"/>
      <c r="AG15" s="270" t="s">
        <v>15</v>
      </c>
    </row>
    <row r="16" spans="2:35" ht="19.899999999999999" customHeight="1">
      <c r="B16" s="562"/>
      <c r="C16" s="563"/>
      <c r="D16" s="563"/>
      <c r="E16" s="563"/>
      <c r="F16" s="563"/>
      <c r="G16" s="563"/>
      <c r="H16" s="563"/>
      <c r="I16" s="563"/>
      <c r="J16" s="563"/>
      <c r="K16" s="563"/>
      <c r="L16" s="563"/>
      <c r="M16" s="563"/>
      <c r="N16" s="563"/>
      <c r="O16" s="563"/>
      <c r="P16" s="563"/>
      <c r="Q16" s="563"/>
      <c r="R16" s="563"/>
      <c r="S16" s="563"/>
      <c r="T16" s="563"/>
      <c r="U16" s="563"/>
      <c r="V16" s="563"/>
      <c r="W16" s="563"/>
      <c r="X16" s="563"/>
      <c r="Y16" s="563"/>
      <c r="Z16" s="563"/>
      <c r="AA16" s="564"/>
      <c r="AC16" s="69"/>
      <c r="AD16" s="69"/>
      <c r="AE16" s="69"/>
      <c r="AF16" s="69"/>
      <c r="AG16" s="69"/>
    </row>
    <row r="17" spans="2:35" ht="19.899999999999999" customHeight="1">
      <c r="B17" s="562"/>
      <c r="C17" s="563"/>
      <c r="D17" s="563"/>
      <c r="E17" s="563"/>
      <c r="F17" s="563"/>
      <c r="G17" s="563"/>
      <c r="H17" s="563"/>
      <c r="I17" s="563"/>
      <c r="J17" s="563"/>
      <c r="K17" s="563"/>
      <c r="L17" s="563"/>
      <c r="M17" s="563"/>
      <c r="N17" s="563"/>
      <c r="O17" s="563"/>
      <c r="P17" s="563"/>
      <c r="Q17" s="563"/>
      <c r="R17" s="563"/>
      <c r="S17" s="563"/>
      <c r="T17" s="563"/>
      <c r="U17" s="563"/>
      <c r="V17" s="563"/>
      <c r="W17" s="563"/>
      <c r="X17" s="563"/>
      <c r="Y17" s="563"/>
      <c r="Z17" s="563"/>
      <c r="AA17" s="564"/>
      <c r="AC17" s="69"/>
      <c r="AD17" s="69"/>
      <c r="AE17" s="69"/>
      <c r="AF17" s="69"/>
      <c r="AG17" s="69"/>
    </row>
    <row r="18" spans="2:35" ht="19.899999999999999" customHeight="1">
      <c r="B18" s="562"/>
      <c r="C18" s="563"/>
      <c r="D18" s="563"/>
      <c r="E18" s="563"/>
      <c r="F18" s="563"/>
      <c r="G18" s="563"/>
      <c r="H18" s="563"/>
      <c r="I18" s="563"/>
      <c r="J18" s="563"/>
      <c r="K18" s="563"/>
      <c r="L18" s="563"/>
      <c r="M18" s="563"/>
      <c r="N18" s="563"/>
      <c r="O18" s="563"/>
      <c r="P18" s="563"/>
      <c r="Q18" s="563"/>
      <c r="R18" s="563"/>
      <c r="S18" s="563"/>
      <c r="T18" s="563"/>
      <c r="U18" s="563"/>
      <c r="V18" s="563"/>
      <c r="W18" s="563"/>
      <c r="X18" s="563"/>
      <c r="Y18" s="563"/>
      <c r="Z18" s="563"/>
      <c r="AA18" s="564"/>
      <c r="AC18" s="69"/>
      <c r="AD18" s="69"/>
      <c r="AE18" s="69"/>
      <c r="AF18" s="69"/>
      <c r="AG18" s="69"/>
    </row>
    <row r="19" spans="2:35" ht="19.899999999999999" customHeight="1">
      <c r="B19" s="562"/>
      <c r="C19" s="563"/>
      <c r="D19" s="563"/>
      <c r="E19" s="563"/>
      <c r="F19" s="563"/>
      <c r="G19" s="563"/>
      <c r="H19" s="563"/>
      <c r="I19" s="563"/>
      <c r="J19" s="563"/>
      <c r="K19" s="563"/>
      <c r="L19" s="563"/>
      <c r="M19" s="563"/>
      <c r="N19" s="563"/>
      <c r="O19" s="563"/>
      <c r="P19" s="563"/>
      <c r="Q19" s="563"/>
      <c r="R19" s="563"/>
      <c r="S19" s="563"/>
      <c r="T19" s="563"/>
      <c r="U19" s="563"/>
      <c r="V19" s="563"/>
      <c r="W19" s="563"/>
      <c r="X19" s="563"/>
      <c r="Y19" s="563"/>
      <c r="Z19" s="563"/>
      <c r="AA19" s="564"/>
      <c r="AC19" s="69"/>
      <c r="AD19" s="69"/>
      <c r="AE19" s="69"/>
      <c r="AF19" s="69"/>
      <c r="AG19" s="69"/>
    </row>
    <row r="20" spans="2:35" ht="19.899999999999999" customHeight="1">
      <c r="B20" s="562"/>
      <c r="C20" s="563"/>
      <c r="D20" s="563"/>
      <c r="E20" s="563"/>
      <c r="F20" s="563"/>
      <c r="G20" s="563"/>
      <c r="H20" s="563"/>
      <c r="I20" s="563"/>
      <c r="J20" s="563"/>
      <c r="K20" s="563"/>
      <c r="L20" s="563"/>
      <c r="M20" s="563"/>
      <c r="N20" s="563"/>
      <c r="O20" s="563"/>
      <c r="P20" s="563"/>
      <c r="Q20" s="563"/>
      <c r="R20" s="563"/>
      <c r="S20" s="563"/>
      <c r="T20" s="563"/>
      <c r="U20" s="563"/>
      <c r="V20" s="563"/>
      <c r="W20" s="563"/>
      <c r="X20" s="563"/>
      <c r="Y20" s="563"/>
      <c r="Z20" s="563"/>
      <c r="AA20" s="564"/>
      <c r="AC20" s="69"/>
      <c r="AD20" s="69"/>
      <c r="AE20" s="69"/>
      <c r="AF20" s="69"/>
      <c r="AG20" s="69"/>
    </row>
    <row r="21" spans="2:35" ht="19.899999999999999" customHeight="1">
      <c r="B21" s="562"/>
      <c r="C21" s="563"/>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4"/>
      <c r="AC21" s="69"/>
      <c r="AD21" s="69"/>
      <c r="AE21" s="69"/>
      <c r="AF21" s="69"/>
      <c r="AG21" s="69"/>
    </row>
    <row r="22" spans="2:35" ht="19.899999999999999" customHeight="1">
      <c r="B22" s="562"/>
      <c r="C22" s="563"/>
      <c r="D22" s="563"/>
      <c r="E22" s="563"/>
      <c r="F22" s="563"/>
      <c r="G22" s="563"/>
      <c r="H22" s="563"/>
      <c r="I22" s="563"/>
      <c r="J22" s="563"/>
      <c r="K22" s="563"/>
      <c r="L22" s="563"/>
      <c r="M22" s="563"/>
      <c r="N22" s="563"/>
      <c r="O22" s="563"/>
      <c r="P22" s="563"/>
      <c r="Q22" s="563"/>
      <c r="R22" s="563"/>
      <c r="S22" s="563"/>
      <c r="T22" s="563"/>
      <c r="U22" s="563"/>
      <c r="V22" s="563"/>
      <c r="W22" s="563"/>
      <c r="X22" s="563"/>
      <c r="Y22" s="563"/>
      <c r="Z22" s="563"/>
      <c r="AA22" s="564"/>
      <c r="AC22" s="69"/>
      <c r="AD22" s="69"/>
      <c r="AE22" s="69"/>
      <c r="AF22" s="69"/>
      <c r="AG22" s="69"/>
    </row>
    <row r="23" spans="2:35" ht="29.25" customHeight="1">
      <c r="B23" s="331" t="s">
        <v>104</v>
      </c>
      <c r="C23" s="71"/>
      <c r="D23" s="71"/>
      <c r="E23" s="71"/>
      <c r="F23" s="71"/>
      <c r="G23" s="71"/>
      <c r="H23" s="71"/>
      <c r="I23" s="71"/>
      <c r="J23" s="72"/>
      <c r="K23" s="71"/>
      <c r="L23" s="73"/>
      <c r="M23" s="70"/>
      <c r="N23" s="74"/>
      <c r="O23" s="71"/>
    </row>
    <row r="24" spans="2:35" ht="12.2" customHeight="1">
      <c r="B24" s="60" t="s">
        <v>105</v>
      </c>
      <c r="C24" s="71"/>
      <c r="D24" s="71"/>
      <c r="E24" s="71"/>
      <c r="F24" s="71"/>
      <c r="G24" s="71"/>
      <c r="H24" s="71"/>
      <c r="I24" s="71"/>
      <c r="J24" s="72"/>
      <c r="K24" s="71"/>
      <c r="L24" s="73"/>
      <c r="M24" s="70"/>
      <c r="N24" s="74"/>
      <c r="O24" s="71"/>
    </row>
    <row r="25" spans="2:35" ht="10.15" customHeight="1">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row>
    <row r="26" spans="2:35">
      <c r="AE26" s="5"/>
      <c r="AF26" s="5"/>
      <c r="AG26" s="5"/>
      <c r="AH26" s="5"/>
      <c r="AI26" s="5"/>
    </row>
    <row r="27" spans="2:35" s="457" customFormat="1" ht="40.35" customHeight="1">
      <c r="B27" s="570" t="s">
        <v>272</v>
      </c>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463"/>
      <c r="AI27" s="463"/>
    </row>
    <row r="28" spans="2:35" ht="8.4499999999999993" customHeight="1">
      <c r="B28" s="470"/>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row>
    <row r="29" spans="2:35" s="457" customFormat="1" ht="33.6" customHeight="1">
      <c r="B29" s="565"/>
      <c r="C29" s="566"/>
      <c r="D29" s="567"/>
      <c r="E29" s="567"/>
      <c r="F29" s="567"/>
      <c r="G29" s="567"/>
      <c r="H29" s="567"/>
      <c r="I29" s="567"/>
      <c r="J29" s="567"/>
      <c r="K29" s="567"/>
      <c r="L29" s="567"/>
      <c r="M29" s="568"/>
      <c r="N29" s="568"/>
      <c r="O29" s="568"/>
      <c r="P29" s="568"/>
      <c r="Q29" s="568"/>
      <c r="R29" s="568"/>
      <c r="S29" s="568"/>
      <c r="T29" s="568"/>
      <c r="U29" s="568"/>
      <c r="V29" s="568"/>
      <c r="W29" s="568"/>
      <c r="X29" s="568"/>
      <c r="Y29" s="568"/>
      <c r="Z29" s="568"/>
      <c r="AA29" s="568"/>
      <c r="AB29" s="568"/>
      <c r="AC29" s="568"/>
      <c r="AD29" s="568"/>
      <c r="AE29" s="568"/>
      <c r="AF29" s="568"/>
      <c r="AG29" s="569"/>
      <c r="AH29" s="463"/>
      <c r="AI29" s="463"/>
    </row>
    <row r="30" spans="2:35">
      <c r="AE30" s="5"/>
      <c r="AF30" s="5"/>
      <c r="AG30" s="5"/>
      <c r="AH30" s="5"/>
      <c r="AI30" s="5"/>
    </row>
    <row r="34" spans="27:35">
      <c r="AA34" s="5"/>
    </row>
    <row r="35" spans="27:35">
      <c r="AE35" s="5"/>
      <c r="AF35" s="5"/>
      <c r="AG35" s="5"/>
      <c r="AH35" s="5"/>
    </row>
    <row r="36" spans="27:35" ht="19.899999999999999" customHeight="1">
      <c r="AI36" s="5"/>
    </row>
    <row r="37" spans="27:35" ht="25.15" customHeight="1">
      <c r="AI37" s="5"/>
    </row>
    <row r="38" spans="27:35" ht="19.899999999999999" customHeight="1">
      <c r="AI38" s="5"/>
    </row>
    <row r="39" spans="27:35">
      <c r="AE39" s="5"/>
      <c r="AF39" s="5"/>
      <c r="AG39" s="5"/>
      <c r="AH39" s="5"/>
      <c r="AI39" s="5"/>
    </row>
    <row r="40" spans="27:35">
      <c r="AE40" s="5"/>
      <c r="AF40" s="5"/>
      <c r="AG40" s="5"/>
      <c r="AH40" s="5"/>
      <c r="AI40" s="5"/>
    </row>
    <row r="41" spans="27:35">
      <c r="AE41" s="5"/>
      <c r="AF41" s="5"/>
      <c r="AG41" s="5"/>
      <c r="AH41" s="5"/>
      <c r="AI41" s="5"/>
    </row>
    <row r="42" spans="27:35">
      <c r="AE42" s="5"/>
      <c r="AF42" s="5"/>
      <c r="AG42" s="5"/>
      <c r="AH42" s="5"/>
      <c r="AI42" s="5"/>
    </row>
    <row r="46" spans="27:35">
      <c r="AA46" s="5"/>
    </row>
  </sheetData>
  <sheetProtection algorithmName="SHA-512" hashValue="ka/IJAkgIwl5KxLqJDxOSfqO7t8+pM0uZp/SyLuPUi36bzhtKdbGtXfYMT+UWGRU0CKKemAW8nCOksUtdt1Cbw==" saltValue="xit4/gad7QBOuXPkRsoxqg==" spinCount="100000" sheet="1" objects="1" scenarios="1" selectLockedCells="1"/>
  <mergeCells count="19">
    <mergeCell ref="B16:AA16"/>
    <mergeCell ref="B17:AA17"/>
    <mergeCell ref="B8:E8"/>
    <mergeCell ref="B29:AG29"/>
    <mergeCell ref="B27:AG27"/>
    <mergeCell ref="B22:AA22"/>
    <mergeCell ref="B20:AA20"/>
    <mergeCell ref="B21:AA21"/>
    <mergeCell ref="B19:AA19"/>
    <mergeCell ref="B18:AA18"/>
    <mergeCell ref="B4:AG4"/>
    <mergeCell ref="B10:Q10"/>
    <mergeCell ref="S10:AG10"/>
    <mergeCell ref="G8:I8"/>
    <mergeCell ref="K8:Q8"/>
    <mergeCell ref="S8:Y8"/>
    <mergeCell ref="B6:O6"/>
    <mergeCell ref="U6:AG6"/>
    <mergeCell ref="Q6:S6"/>
  </mergeCells>
  <phoneticPr fontId="6" type="noConversion"/>
  <pageMargins left="0.39370078740157483" right="0.19685039370078741" top="0" bottom="0.55118110236220474" header="0.39370078740157483" footer="0.27559055118110237"/>
  <pageSetup paperSize="9" orientation="portrait" blackAndWhite="1" r:id="rId1"/>
  <headerFooter alignWithMargins="0">
    <oddFooter>&amp;R&amp;"Arial,Fett"&amp;16AZA-w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48" r:id="rId4" name="Check Box 20">
              <controlPr locked="0" defaultSize="0" autoFill="0" autoLine="0" autoPict="0">
                <anchor moveWithCells="1">
                  <from>
                    <xdr:col>29</xdr:col>
                    <xdr:colOff>333375</xdr:colOff>
                    <xdr:row>15</xdr:row>
                    <xdr:rowOff>0</xdr:rowOff>
                  </from>
                  <to>
                    <xdr:col>31</xdr:col>
                    <xdr:colOff>76200</xdr:colOff>
                    <xdr:row>15</xdr:row>
                    <xdr:rowOff>209550</xdr:rowOff>
                  </to>
                </anchor>
              </controlPr>
            </control>
          </mc:Choice>
        </mc:AlternateContent>
        <mc:AlternateContent xmlns:mc="http://schemas.openxmlformats.org/markup-compatibility/2006">
          <mc:Choice Requires="x14">
            <control shapeId="22549" r:id="rId5" name="Check Box 21">
              <controlPr locked="0" defaultSize="0" autoFill="0" autoLine="0" autoPict="0">
                <anchor moveWithCells="1">
                  <from>
                    <xdr:col>29</xdr:col>
                    <xdr:colOff>333375</xdr:colOff>
                    <xdr:row>16</xdr:row>
                    <xdr:rowOff>0</xdr:rowOff>
                  </from>
                  <to>
                    <xdr:col>31</xdr:col>
                    <xdr:colOff>76200</xdr:colOff>
                    <xdr:row>16</xdr:row>
                    <xdr:rowOff>209550</xdr:rowOff>
                  </to>
                </anchor>
              </controlPr>
            </control>
          </mc:Choice>
        </mc:AlternateContent>
        <mc:AlternateContent xmlns:mc="http://schemas.openxmlformats.org/markup-compatibility/2006">
          <mc:Choice Requires="x14">
            <control shapeId="22550" r:id="rId6" name="Check Box 22">
              <controlPr locked="0" defaultSize="0" autoFill="0" autoLine="0" autoPict="0">
                <anchor moveWithCells="1">
                  <from>
                    <xdr:col>29</xdr:col>
                    <xdr:colOff>333375</xdr:colOff>
                    <xdr:row>17</xdr:row>
                    <xdr:rowOff>0</xdr:rowOff>
                  </from>
                  <to>
                    <xdr:col>31</xdr:col>
                    <xdr:colOff>76200</xdr:colOff>
                    <xdr:row>17</xdr:row>
                    <xdr:rowOff>209550</xdr:rowOff>
                  </to>
                </anchor>
              </controlPr>
            </control>
          </mc:Choice>
        </mc:AlternateContent>
        <mc:AlternateContent xmlns:mc="http://schemas.openxmlformats.org/markup-compatibility/2006">
          <mc:Choice Requires="x14">
            <control shapeId="22551" r:id="rId7" name="Check Box 23">
              <controlPr locked="0" defaultSize="0" autoFill="0" autoLine="0" autoPict="0">
                <anchor moveWithCells="1">
                  <from>
                    <xdr:col>29</xdr:col>
                    <xdr:colOff>333375</xdr:colOff>
                    <xdr:row>18</xdr:row>
                    <xdr:rowOff>0</xdr:rowOff>
                  </from>
                  <to>
                    <xdr:col>31</xdr:col>
                    <xdr:colOff>76200</xdr:colOff>
                    <xdr:row>18</xdr:row>
                    <xdr:rowOff>209550</xdr:rowOff>
                  </to>
                </anchor>
              </controlPr>
            </control>
          </mc:Choice>
        </mc:AlternateContent>
        <mc:AlternateContent xmlns:mc="http://schemas.openxmlformats.org/markup-compatibility/2006">
          <mc:Choice Requires="x14">
            <control shapeId="22552" r:id="rId8" name="Check Box 24">
              <controlPr locked="0" defaultSize="0" autoFill="0" autoLine="0" autoPict="0">
                <anchor moveWithCells="1">
                  <from>
                    <xdr:col>29</xdr:col>
                    <xdr:colOff>333375</xdr:colOff>
                    <xdr:row>19</xdr:row>
                    <xdr:rowOff>0</xdr:rowOff>
                  </from>
                  <to>
                    <xdr:col>31</xdr:col>
                    <xdr:colOff>76200</xdr:colOff>
                    <xdr:row>19</xdr:row>
                    <xdr:rowOff>209550</xdr:rowOff>
                  </to>
                </anchor>
              </controlPr>
            </control>
          </mc:Choice>
        </mc:AlternateContent>
        <mc:AlternateContent xmlns:mc="http://schemas.openxmlformats.org/markup-compatibility/2006">
          <mc:Choice Requires="x14">
            <control shapeId="22553" r:id="rId9" name="Check Box 25">
              <controlPr locked="0" defaultSize="0" autoFill="0" autoLine="0" autoPict="0">
                <anchor moveWithCells="1">
                  <from>
                    <xdr:col>29</xdr:col>
                    <xdr:colOff>333375</xdr:colOff>
                    <xdr:row>20</xdr:row>
                    <xdr:rowOff>0</xdr:rowOff>
                  </from>
                  <to>
                    <xdr:col>31</xdr:col>
                    <xdr:colOff>76200</xdr:colOff>
                    <xdr:row>20</xdr:row>
                    <xdr:rowOff>209550</xdr:rowOff>
                  </to>
                </anchor>
              </controlPr>
            </control>
          </mc:Choice>
        </mc:AlternateContent>
        <mc:AlternateContent xmlns:mc="http://schemas.openxmlformats.org/markup-compatibility/2006">
          <mc:Choice Requires="x14">
            <control shapeId="22554" r:id="rId10" name="Check Box 26">
              <controlPr locked="0" defaultSize="0" autoFill="0" autoLine="0" autoPict="0">
                <anchor moveWithCells="1">
                  <from>
                    <xdr:col>29</xdr:col>
                    <xdr:colOff>333375</xdr:colOff>
                    <xdr:row>21</xdr:row>
                    <xdr:rowOff>0</xdr:rowOff>
                  </from>
                  <to>
                    <xdr:col>31</xdr:col>
                    <xdr:colOff>76200</xdr:colOff>
                    <xdr:row>21</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4">
    <pageSetUpPr autoPageBreaks="0" fitToPage="1"/>
  </sheetPr>
  <dimension ref="B1:AI67"/>
  <sheetViews>
    <sheetView showGridLines="0" showRowColHeaders="0" showOutlineSymbols="0" showWhiteSpace="0" view="pageLayout" zoomScaleNormal="100" workbookViewId="0">
      <selection activeCell="C44" sqref="C44:AG49"/>
    </sheetView>
  </sheetViews>
  <sheetFormatPr baseColWidth="10" defaultColWidth="11.42578125" defaultRowHeight="12.75"/>
  <cols>
    <col min="1" max="1" width="5.5703125" style="457" customWidth="1"/>
    <col min="2" max="32" width="2.5703125" style="457" customWidth="1"/>
    <col min="33" max="33" width="4.42578125" style="457" customWidth="1"/>
    <col min="34" max="34" width="4.140625" style="457" customWidth="1"/>
    <col min="35" max="16384" width="11.42578125" style="457"/>
  </cols>
  <sheetData>
    <row r="1" spans="2:35" s="461" customFormat="1" ht="39.75" customHeight="1">
      <c r="B1" s="33"/>
      <c r="C1" s="457"/>
      <c r="D1" s="458"/>
      <c r="E1" s="458"/>
      <c r="F1" s="458"/>
      <c r="G1" s="458"/>
      <c r="H1" s="458"/>
      <c r="I1" s="458"/>
      <c r="J1" s="458"/>
      <c r="K1" s="458"/>
      <c r="L1" s="458"/>
      <c r="M1" s="459"/>
      <c r="N1" s="459"/>
      <c r="O1" s="459"/>
      <c r="P1" s="459"/>
      <c r="Q1" s="459"/>
      <c r="R1" s="459"/>
      <c r="S1" s="459"/>
      <c r="T1" s="458"/>
      <c r="U1" s="458"/>
      <c r="V1" s="458"/>
      <c r="W1" s="458"/>
      <c r="X1" s="460"/>
      <c r="Y1" s="459"/>
      <c r="Z1" s="459"/>
      <c r="AA1" s="459"/>
      <c r="AB1" s="459"/>
      <c r="AC1" s="459"/>
      <c r="AD1" s="459"/>
      <c r="AE1" s="460"/>
      <c r="AF1" s="459"/>
      <c r="AG1" s="31"/>
      <c r="AH1" s="458"/>
      <c r="AI1" s="457"/>
    </row>
    <row r="2" spans="2:35" s="463" customFormat="1" ht="12.75" customHeight="1">
      <c r="B2" s="462" t="s">
        <v>269</v>
      </c>
    </row>
    <row r="3" spans="2:35" s="463" customFormat="1" ht="12.75" customHeight="1">
      <c r="B3" s="497" t="s">
        <v>334</v>
      </c>
    </row>
    <row r="4" spans="2:35" s="463" customFormat="1" ht="12.75" customHeight="1">
      <c r="B4" s="498"/>
    </row>
    <row r="5" spans="2:35" s="463" customFormat="1" ht="12.75" customHeight="1">
      <c r="B5" s="500" t="s">
        <v>30</v>
      </c>
      <c r="C5" s="573" t="s">
        <v>333</v>
      </c>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row>
    <row r="6" spans="2:35" s="463" customFormat="1" ht="12.75" customHeight="1">
      <c r="B6" s="464"/>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row>
    <row r="7" spans="2:35" s="463" customFormat="1" ht="12.75" customHeight="1">
      <c r="B7" s="464"/>
      <c r="C7" s="573"/>
      <c r="D7" s="573"/>
      <c r="E7" s="573"/>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3"/>
    </row>
    <row r="8" spans="2:35" s="463" customFormat="1" ht="12.75" customHeight="1">
      <c r="B8" s="464"/>
      <c r="C8" s="573"/>
      <c r="D8" s="573"/>
      <c r="E8" s="573"/>
      <c r="F8" s="573"/>
      <c r="G8" s="573"/>
      <c r="H8" s="573"/>
      <c r="I8" s="573"/>
      <c r="J8" s="573"/>
      <c r="K8" s="573"/>
      <c r="L8" s="573"/>
      <c r="M8" s="573"/>
      <c r="N8" s="573"/>
      <c r="O8" s="573"/>
      <c r="P8" s="573"/>
      <c r="Q8" s="573"/>
      <c r="R8" s="573"/>
      <c r="S8" s="573"/>
      <c r="T8" s="573"/>
      <c r="U8" s="573"/>
      <c r="V8" s="573"/>
      <c r="W8" s="573"/>
      <c r="X8" s="573"/>
      <c r="Y8" s="573"/>
      <c r="Z8" s="573"/>
      <c r="AA8" s="573"/>
      <c r="AB8" s="573"/>
      <c r="AC8" s="573"/>
      <c r="AD8" s="573"/>
      <c r="AE8" s="573"/>
      <c r="AF8" s="573"/>
      <c r="AG8" s="573"/>
    </row>
    <row r="9" spans="2:35" s="463" customFormat="1" ht="12.75" customHeight="1">
      <c r="B9" s="464"/>
      <c r="C9" s="573"/>
      <c r="D9" s="573"/>
      <c r="E9" s="573"/>
      <c r="F9" s="573"/>
      <c r="G9" s="573"/>
      <c r="H9" s="573"/>
      <c r="I9" s="573"/>
      <c r="J9" s="573"/>
      <c r="K9" s="573"/>
      <c r="L9" s="573"/>
      <c r="M9" s="573"/>
      <c r="N9" s="573"/>
      <c r="O9" s="573"/>
      <c r="P9" s="573"/>
      <c r="Q9" s="573"/>
      <c r="R9" s="573"/>
      <c r="S9" s="573"/>
      <c r="T9" s="573"/>
      <c r="U9" s="573"/>
      <c r="V9" s="573"/>
      <c r="W9" s="573"/>
      <c r="X9" s="573"/>
      <c r="Y9" s="573"/>
      <c r="Z9" s="573"/>
      <c r="AA9" s="573"/>
      <c r="AB9" s="573"/>
      <c r="AC9" s="573"/>
      <c r="AD9" s="573"/>
      <c r="AE9" s="573"/>
      <c r="AF9" s="573"/>
      <c r="AG9" s="573"/>
    </row>
    <row r="10" spans="2:35" s="463" customFormat="1" ht="12.75" customHeight="1">
      <c r="B10" s="464"/>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row>
    <row r="11" spans="2:35" s="463" customFormat="1" ht="12.75" customHeight="1">
      <c r="B11" s="464"/>
      <c r="C11" s="573"/>
      <c r="D11" s="573"/>
      <c r="E11" s="573"/>
      <c r="F11" s="573"/>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row>
    <row r="12" spans="2:35" s="463" customFormat="1" ht="12.75" hidden="1" customHeight="1">
      <c r="B12" s="464"/>
      <c r="C12" s="573"/>
      <c r="D12" s="573"/>
      <c r="E12" s="573"/>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row>
    <row r="13" spans="2:35" ht="12.75" customHeight="1">
      <c r="B13" s="403"/>
      <c r="C13" s="403"/>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c r="AF13" s="403"/>
      <c r="AG13" s="403"/>
    </row>
    <row r="14" spans="2:35" ht="12.75" customHeight="1">
      <c r="B14" s="465"/>
      <c r="C14" s="237" t="s">
        <v>112</v>
      </c>
      <c r="D14" s="237"/>
      <c r="E14" s="465"/>
      <c r="F14" s="237"/>
      <c r="G14" s="466"/>
      <c r="H14" s="466"/>
      <c r="I14" s="466"/>
      <c r="J14" s="466"/>
      <c r="K14" s="466"/>
      <c r="L14" s="466"/>
      <c r="M14" s="466"/>
      <c r="N14" s="465"/>
      <c r="O14" s="237" t="s">
        <v>113</v>
      </c>
      <c r="P14" s="466"/>
      <c r="Q14" s="466"/>
      <c r="R14" s="466"/>
      <c r="S14" s="466"/>
      <c r="T14" s="466"/>
      <c r="U14" s="466"/>
      <c r="V14" s="466"/>
      <c r="W14" s="466"/>
      <c r="X14" s="466"/>
      <c r="Y14" s="466"/>
      <c r="Z14" s="466"/>
      <c r="AA14" s="466"/>
      <c r="AB14" s="466"/>
      <c r="AC14" s="466"/>
      <c r="AD14" s="466"/>
      <c r="AE14" s="466"/>
      <c r="AF14" s="466"/>
      <c r="AG14" s="466"/>
      <c r="AH14" s="463"/>
      <c r="AI14" s="463"/>
    </row>
    <row r="15" spans="2:35" ht="12.75" customHeight="1">
      <c r="B15" s="467"/>
      <c r="C15" s="467"/>
      <c r="D15" s="468"/>
      <c r="E15" s="468"/>
      <c r="F15" s="468"/>
      <c r="G15" s="468"/>
      <c r="H15" s="468"/>
      <c r="I15" s="468"/>
      <c r="J15" s="468"/>
      <c r="K15" s="468"/>
      <c r="L15" s="468"/>
      <c r="AE15" s="463"/>
      <c r="AF15" s="463"/>
      <c r="AG15" s="463"/>
      <c r="AH15" s="463"/>
      <c r="AI15" s="463"/>
    </row>
    <row r="16" spans="2:35" ht="12.75" customHeight="1">
      <c r="B16" s="469" t="s">
        <v>270</v>
      </c>
      <c r="D16" s="468"/>
      <c r="E16" s="468"/>
      <c r="F16" s="468"/>
      <c r="G16" s="468"/>
      <c r="H16" s="468"/>
      <c r="I16" s="468"/>
      <c r="J16" s="468"/>
      <c r="K16" s="468"/>
      <c r="L16" s="468"/>
      <c r="AE16" s="463"/>
      <c r="AF16" s="463"/>
      <c r="AG16" s="463"/>
      <c r="AH16" s="463"/>
      <c r="AI16" s="463"/>
    </row>
    <row r="17" spans="2:35" ht="12.75" customHeight="1">
      <c r="B17" s="467"/>
      <c r="C17" s="467"/>
      <c r="D17" s="468"/>
      <c r="E17" s="468"/>
      <c r="F17" s="468"/>
      <c r="G17" s="468"/>
      <c r="H17" s="468"/>
      <c r="I17" s="468"/>
      <c r="J17" s="468"/>
      <c r="K17" s="468"/>
      <c r="L17" s="468"/>
      <c r="AE17" s="463"/>
      <c r="AF17" s="463"/>
      <c r="AG17" s="463"/>
      <c r="AH17" s="463"/>
      <c r="AI17" s="463"/>
    </row>
    <row r="18" spans="2:35" ht="12.75" customHeight="1">
      <c r="B18" s="499" t="s">
        <v>32</v>
      </c>
      <c r="C18" s="574" t="s">
        <v>341</v>
      </c>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463"/>
      <c r="AI18" s="463"/>
    </row>
    <row r="19" spans="2:35" ht="12.75" customHeight="1">
      <c r="B19" s="467"/>
      <c r="C19" s="574"/>
      <c r="D19" s="574"/>
      <c r="E19" s="574"/>
      <c r="F19" s="574"/>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463"/>
      <c r="AI19" s="463"/>
    </row>
    <row r="20" spans="2:35" ht="12.75" customHeight="1">
      <c r="B20" s="467"/>
      <c r="C20" s="574"/>
      <c r="D20" s="574"/>
      <c r="E20" s="574"/>
      <c r="F20" s="574"/>
      <c r="G20" s="574"/>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463"/>
      <c r="AI20" s="463"/>
    </row>
    <row r="21" spans="2:35" ht="12.75" customHeight="1">
      <c r="B21" s="467"/>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463"/>
      <c r="AI21" s="463"/>
    </row>
    <row r="22" spans="2:35" ht="12.75" customHeight="1">
      <c r="B22" s="467"/>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463"/>
      <c r="AI22" s="463"/>
    </row>
    <row r="23" spans="2:35" ht="12.75" customHeight="1">
      <c r="B23" s="467"/>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463"/>
      <c r="AI23" s="463"/>
    </row>
    <row r="24" spans="2:35" ht="12.75" customHeight="1">
      <c r="B24" s="467"/>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463"/>
      <c r="AI24" s="463"/>
    </row>
    <row r="25" spans="2:35" ht="12.75" customHeight="1">
      <c r="B25" s="467"/>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463"/>
      <c r="AI25" s="463"/>
    </row>
    <row r="26" spans="2:35" ht="12.75" customHeight="1">
      <c r="B26" s="467"/>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463"/>
      <c r="AI26" s="463"/>
    </row>
    <row r="27" spans="2:35" ht="12.75" customHeight="1">
      <c r="B27" s="467"/>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463"/>
      <c r="AI27" s="463"/>
    </row>
    <row r="28" spans="2:35" ht="12.75" customHeight="1">
      <c r="B28" s="46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463"/>
      <c r="AI28" s="463"/>
    </row>
    <row r="29" spans="2:35" ht="9" customHeight="1">
      <c r="B29" s="467"/>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463"/>
      <c r="AI29" s="463"/>
    </row>
    <row r="30" spans="2:35" ht="12.75" customHeight="1">
      <c r="B30" s="467"/>
      <c r="C30" s="574"/>
      <c r="D30" s="574"/>
      <c r="E30" s="574"/>
      <c r="F30" s="574"/>
      <c r="G30" s="574"/>
      <c r="H30" s="574"/>
      <c r="I30" s="574"/>
      <c r="J30" s="574"/>
      <c r="K30" s="574"/>
      <c r="L30" s="574"/>
      <c r="M30" s="574"/>
      <c r="N30" s="574"/>
      <c r="O30" s="574"/>
      <c r="P30" s="574"/>
      <c r="Q30" s="574"/>
      <c r="R30" s="574"/>
      <c r="S30" s="574"/>
      <c r="T30" s="574"/>
      <c r="U30" s="574"/>
      <c r="V30" s="574"/>
      <c r="W30" s="574"/>
      <c r="X30" s="574"/>
      <c r="Y30" s="574"/>
      <c r="Z30" s="574"/>
      <c r="AA30" s="574"/>
      <c r="AB30" s="574"/>
      <c r="AC30" s="574"/>
      <c r="AD30" s="574"/>
      <c r="AE30" s="574"/>
      <c r="AF30" s="574"/>
      <c r="AG30" s="574"/>
      <c r="AH30" s="463"/>
      <c r="AI30" s="463"/>
    </row>
    <row r="31" spans="2:35" ht="8.25" customHeight="1">
      <c r="B31" s="467"/>
      <c r="C31" s="574"/>
      <c r="D31" s="574"/>
      <c r="E31" s="574"/>
      <c r="F31" s="574"/>
      <c r="G31" s="574"/>
      <c r="H31" s="574"/>
      <c r="I31" s="574"/>
      <c r="J31" s="574"/>
      <c r="K31" s="574"/>
      <c r="L31" s="574"/>
      <c r="M31" s="574"/>
      <c r="N31" s="574"/>
      <c r="O31" s="574"/>
      <c r="P31" s="574"/>
      <c r="Q31" s="574"/>
      <c r="R31" s="574"/>
      <c r="S31" s="574"/>
      <c r="T31" s="574"/>
      <c r="U31" s="574"/>
      <c r="V31" s="574"/>
      <c r="W31" s="574"/>
      <c r="X31" s="574"/>
      <c r="Y31" s="574"/>
      <c r="Z31" s="574"/>
      <c r="AA31" s="574"/>
      <c r="AB31" s="574"/>
      <c r="AC31" s="574"/>
      <c r="AD31" s="574"/>
      <c r="AE31" s="574"/>
      <c r="AF31" s="574"/>
      <c r="AG31" s="574"/>
      <c r="AH31" s="463"/>
      <c r="AI31" s="463"/>
    </row>
    <row r="32" spans="2:35" ht="0.75" customHeight="1">
      <c r="B32" s="467"/>
      <c r="C32" s="574"/>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74"/>
      <c r="AB32" s="574"/>
      <c r="AC32" s="574"/>
      <c r="AD32" s="574"/>
      <c r="AE32" s="574"/>
      <c r="AF32" s="574"/>
      <c r="AG32" s="574"/>
      <c r="AH32" s="463"/>
      <c r="AI32" s="463"/>
    </row>
    <row r="33" spans="2:35" ht="12.75" customHeight="1">
      <c r="B33" s="467"/>
      <c r="C33" s="574"/>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74"/>
      <c r="AB33" s="574"/>
      <c r="AC33" s="574"/>
      <c r="AD33" s="574"/>
      <c r="AE33" s="574"/>
      <c r="AF33" s="574"/>
      <c r="AG33" s="574"/>
      <c r="AH33" s="463"/>
      <c r="AI33" s="463"/>
    </row>
    <row r="34" spans="2:35" ht="12.75" customHeight="1">
      <c r="B34" s="467"/>
      <c r="C34" s="574"/>
      <c r="D34" s="574"/>
      <c r="E34" s="574"/>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463"/>
      <c r="AI34" s="463"/>
    </row>
    <row r="35" spans="2:35" ht="12.75" customHeight="1">
      <c r="B35" s="467"/>
      <c r="C35" s="574"/>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574"/>
      <c r="AG35" s="574"/>
      <c r="AH35" s="463"/>
      <c r="AI35" s="463"/>
    </row>
    <row r="36" spans="2:35" ht="12.75" customHeight="1">
      <c r="B36" s="467"/>
      <c r="C36" s="574"/>
      <c r="D36" s="574"/>
      <c r="E36" s="574"/>
      <c r="F36" s="574"/>
      <c r="G36" s="574"/>
      <c r="H36" s="574"/>
      <c r="I36" s="574"/>
      <c r="J36" s="574"/>
      <c r="K36" s="574"/>
      <c r="L36" s="574"/>
      <c r="M36" s="574"/>
      <c r="N36" s="574"/>
      <c r="O36" s="574"/>
      <c r="P36" s="574"/>
      <c r="Q36" s="574"/>
      <c r="R36" s="574"/>
      <c r="S36" s="574"/>
      <c r="T36" s="574"/>
      <c r="U36" s="574"/>
      <c r="V36" s="574"/>
      <c r="W36" s="574"/>
      <c r="X36" s="574"/>
      <c r="Y36" s="574"/>
      <c r="Z36" s="574"/>
      <c r="AA36" s="574"/>
      <c r="AB36" s="574"/>
      <c r="AC36" s="574"/>
      <c r="AD36" s="574"/>
      <c r="AE36" s="574"/>
      <c r="AF36" s="574"/>
      <c r="AG36" s="574"/>
      <c r="AH36" s="463"/>
      <c r="AI36" s="463"/>
    </row>
    <row r="37" spans="2:35" ht="12.75" customHeight="1">
      <c r="B37" s="467"/>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463"/>
      <c r="AI37" s="463"/>
    </row>
    <row r="38" spans="2:35" ht="12.75" customHeight="1">
      <c r="B38" s="467"/>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463"/>
      <c r="AI38" s="463"/>
    </row>
    <row r="39" spans="2:35" ht="12.75" customHeight="1">
      <c r="B39" s="403"/>
      <c r="C39" s="403"/>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403"/>
      <c r="AB39" s="403"/>
      <c r="AC39" s="403"/>
      <c r="AD39" s="403"/>
      <c r="AE39" s="403"/>
      <c r="AF39" s="403"/>
      <c r="AG39" s="403"/>
    </row>
    <row r="40" spans="2:35" ht="12.75" customHeight="1">
      <c r="B40" s="465"/>
      <c r="C40" s="237" t="s">
        <v>112</v>
      </c>
      <c r="D40" s="237"/>
      <c r="E40" s="465"/>
      <c r="F40" s="237"/>
      <c r="G40" s="466"/>
      <c r="H40" s="466"/>
      <c r="I40" s="466"/>
      <c r="J40" s="466"/>
      <c r="K40" s="466"/>
      <c r="L40" s="466"/>
      <c r="M40" s="466"/>
      <c r="N40" s="465"/>
      <c r="O40" s="237" t="s">
        <v>113</v>
      </c>
      <c r="P40" s="466"/>
      <c r="Q40" s="466"/>
      <c r="R40" s="466"/>
      <c r="S40" s="466"/>
      <c r="T40" s="466"/>
      <c r="U40" s="466"/>
      <c r="V40" s="466"/>
      <c r="W40" s="466"/>
      <c r="X40" s="466"/>
      <c r="Y40" s="466"/>
      <c r="Z40" s="466"/>
      <c r="AA40" s="466"/>
      <c r="AB40" s="466"/>
      <c r="AC40" s="466"/>
      <c r="AD40" s="466"/>
      <c r="AE40" s="466"/>
      <c r="AF40" s="466"/>
      <c r="AG40" s="466"/>
      <c r="AH40" s="463"/>
      <c r="AI40" s="463"/>
    </row>
    <row r="41" spans="2:35" ht="12.75" customHeight="1">
      <c r="B41" s="467"/>
      <c r="C41" s="467"/>
      <c r="D41" s="468"/>
      <c r="E41" s="468"/>
      <c r="F41" s="468"/>
      <c r="G41" s="468"/>
      <c r="H41" s="468"/>
      <c r="I41" s="468"/>
      <c r="J41" s="468"/>
      <c r="K41" s="468"/>
      <c r="L41" s="468"/>
      <c r="AE41" s="463"/>
      <c r="AF41" s="463"/>
      <c r="AG41" s="463"/>
      <c r="AH41" s="463"/>
      <c r="AI41" s="463"/>
    </row>
    <row r="42" spans="2:35" ht="12.75" customHeight="1">
      <c r="B42" s="469" t="s">
        <v>271</v>
      </c>
      <c r="D42" s="468"/>
      <c r="E42" s="468"/>
      <c r="F42" s="468"/>
      <c r="G42" s="468"/>
      <c r="H42" s="468"/>
      <c r="I42" s="468"/>
      <c r="J42" s="468"/>
      <c r="K42" s="468"/>
      <c r="L42" s="468"/>
      <c r="AE42" s="463"/>
      <c r="AF42" s="463"/>
      <c r="AG42" s="463"/>
      <c r="AH42" s="463"/>
      <c r="AI42" s="463"/>
    </row>
    <row r="43" spans="2:35" ht="12.75" customHeight="1">
      <c r="B43" s="467"/>
      <c r="C43" s="467"/>
      <c r="D43" s="468"/>
      <c r="E43" s="468"/>
      <c r="F43" s="468"/>
      <c r="G43" s="468"/>
      <c r="H43" s="468"/>
      <c r="I43" s="468"/>
      <c r="J43" s="468"/>
      <c r="K43" s="468"/>
      <c r="L43" s="468"/>
      <c r="AE43" s="463"/>
      <c r="AF43" s="463"/>
      <c r="AG43" s="463"/>
      <c r="AH43" s="463"/>
      <c r="AI43" s="463"/>
    </row>
    <row r="44" spans="2:35" ht="12.75" customHeight="1">
      <c r="B44" s="499" t="s">
        <v>32</v>
      </c>
      <c r="C44" s="573" t="s">
        <v>335</v>
      </c>
      <c r="D44" s="573"/>
      <c r="E44" s="573"/>
      <c r="F44" s="573"/>
      <c r="G44" s="573"/>
      <c r="H44" s="573"/>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c r="AF44" s="573"/>
      <c r="AG44" s="573"/>
      <c r="AH44" s="463"/>
      <c r="AI44" s="463"/>
    </row>
    <row r="45" spans="2:35" ht="12.75" customHeight="1">
      <c r="C45" s="573"/>
      <c r="D45" s="573"/>
      <c r="E45" s="573"/>
      <c r="F45" s="573"/>
      <c r="G45" s="573"/>
      <c r="H45" s="573"/>
      <c r="I45" s="573"/>
      <c r="J45" s="573"/>
      <c r="K45" s="573"/>
      <c r="L45" s="573"/>
      <c r="M45" s="573"/>
      <c r="N45" s="573"/>
      <c r="O45" s="573"/>
      <c r="P45" s="573"/>
      <c r="Q45" s="573"/>
      <c r="R45" s="573"/>
      <c r="S45" s="573"/>
      <c r="T45" s="573"/>
      <c r="U45" s="573"/>
      <c r="V45" s="573"/>
      <c r="W45" s="573"/>
      <c r="X45" s="573"/>
      <c r="Y45" s="573"/>
      <c r="Z45" s="573"/>
      <c r="AA45" s="573"/>
      <c r="AB45" s="573"/>
      <c r="AC45" s="573"/>
      <c r="AD45" s="573"/>
      <c r="AE45" s="573"/>
      <c r="AF45" s="573"/>
      <c r="AG45" s="573"/>
      <c r="AH45" s="463"/>
      <c r="AI45" s="463"/>
    </row>
    <row r="46" spans="2:35" ht="12.75" customHeight="1">
      <c r="C46" s="573"/>
      <c r="D46" s="573"/>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463"/>
      <c r="AI46" s="463"/>
    </row>
    <row r="47" spans="2:35" ht="12.75" customHeight="1">
      <c r="C47" s="573"/>
      <c r="D47" s="573"/>
      <c r="E47" s="573"/>
      <c r="F47" s="573"/>
      <c r="G47" s="573"/>
      <c r="H47" s="573"/>
      <c r="I47" s="573"/>
      <c r="J47" s="573"/>
      <c r="K47" s="573"/>
      <c r="L47" s="573"/>
      <c r="M47" s="573"/>
      <c r="N47" s="573"/>
      <c r="O47" s="573"/>
      <c r="P47" s="573"/>
      <c r="Q47" s="573"/>
      <c r="R47" s="573"/>
      <c r="S47" s="573"/>
      <c r="T47" s="573"/>
      <c r="U47" s="573"/>
      <c r="V47" s="573"/>
      <c r="W47" s="573"/>
      <c r="X47" s="573"/>
      <c r="Y47" s="573"/>
      <c r="Z47" s="573"/>
      <c r="AA47" s="573"/>
      <c r="AB47" s="573"/>
      <c r="AC47" s="573"/>
      <c r="AD47" s="573"/>
      <c r="AE47" s="573"/>
      <c r="AF47" s="573"/>
      <c r="AG47" s="573"/>
      <c r="AH47" s="463"/>
      <c r="AI47" s="463"/>
    </row>
    <row r="48" spans="2:35" ht="12.75" customHeight="1">
      <c r="C48" s="573"/>
      <c r="D48" s="573"/>
      <c r="E48" s="573"/>
      <c r="F48" s="573"/>
      <c r="G48" s="573"/>
      <c r="H48" s="573"/>
      <c r="I48" s="573"/>
      <c r="J48" s="573"/>
      <c r="K48" s="573"/>
      <c r="L48" s="573"/>
      <c r="M48" s="573"/>
      <c r="N48" s="573"/>
      <c r="O48" s="573"/>
      <c r="P48" s="573"/>
      <c r="Q48" s="573"/>
      <c r="R48" s="573"/>
      <c r="S48" s="573"/>
      <c r="T48" s="573"/>
      <c r="U48" s="573"/>
      <c r="V48" s="573"/>
      <c r="W48" s="573"/>
      <c r="X48" s="573"/>
      <c r="Y48" s="573"/>
      <c r="Z48" s="573"/>
      <c r="AA48" s="573"/>
      <c r="AB48" s="573"/>
      <c r="AC48" s="573"/>
      <c r="AD48" s="573"/>
      <c r="AE48" s="573"/>
      <c r="AF48" s="573"/>
      <c r="AG48" s="573"/>
    </row>
    <row r="49" spans="2:35" ht="12.75" hidden="1" customHeight="1">
      <c r="C49" s="573"/>
      <c r="D49" s="573"/>
      <c r="E49" s="573"/>
      <c r="F49" s="573"/>
      <c r="G49" s="573"/>
      <c r="H49" s="573"/>
      <c r="I49" s="573"/>
      <c r="J49" s="573"/>
      <c r="K49" s="573"/>
      <c r="L49" s="573"/>
      <c r="M49" s="573"/>
      <c r="N49" s="573"/>
      <c r="O49" s="573"/>
      <c r="P49" s="573"/>
      <c r="Q49" s="573"/>
      <c r="R49" s="573"/>
      <c r="S49" s="573"/>
      <c r="T49" s="573"/>
      <c r="U49" s="573"/>
      <c r="V49" s="573"/>
      <c r="W49" s="573"/>
      <c r="X49" s="573"/>
      <c r="Y49" s="573"/>
      <c r="Z49" s="573"/>
      <c r="AA49" s="573"/>
      <c r="AB49" s="573"/>
      <c r="AC49" s="573"/>
      <c r="AD49" s="573"/>
      <c r="AE49" s="573"/>
      <c r="AF49" s="573"/>
      <c r="AG49" s="573"/>
    </row>
    <row r="50" spans="2:35" ht="12.75" customHeight="1"/>
    <row r="51" spans="2:35" ht="12.75" customHeight="1">
      <c r="B51" s="465"/>
      <c r="C51" s="237" t="s">
        <v>112</v>
      </c>
      <c r="D51" s="237"/>
      <c r="E51" s="465"/>
      <c r="F51" s="237"/>
      <c r="G51" s="466"/>
      <c r="H51" s="466"/>
      <c r="I51" s="466"/>
      <c r="J51" s="466"/>
      <c r="K51" s="466"/>
      <c r="L51" s="466"/>
      <c r="M51" s="466"/>
      <c r="N51" s="465"/>
      <c r="O51" s="237" t="s">
        <v>113</v>
      </c>
      <c r="P51" s="466"/>
      <c r="Q51" s="466"/>
      <c r="R51" s="466"/>
      <c r="S51" s="466"/>
      <c r="T51" s="466"/>
      <c r="U51" s="466"/>
      <c r="V51" s="466"/>
      <c r="W51" s="466"/>
      <c r="X51" s="466"/>
      <c r="Y51" s="466"/>
      <c r="Z51" s="466"/>
      <c r="AA51" s="466"/>
      <c r="AB51" s="466"/>
      <c r="AC51" s="466"/>
      <c r="AD51" s="466"/>
      <c r="AE51" s="466"/>
      <c r="AF51" s="466"/>
      <c r="AG51" s="466"/>
      <c r="AH51" s="463"/>
      <c r="AI51" s="463"/>
    </row>
    <row r="52" spans="2:35" ht="12.75" customHeight="1"/>
    <row r="53" spans="2:35" s="463" customFormat="1" ht="12.75" customHeight="1">
      <c r="B53" s="575" t="s">
        <v>337</v>
      </c>
      <c r="C53" s="576"/>
      <c r="D53" s="576"/>
      <c r="E53" s="576"/>
      <c r="F53" s="576"/>
      <c r="G53" s="576"/>
      <c r="H53" s="576"/>
      <c r="I53" s="576"/>
      <c r="J53" s="576"/>
      <c r="K53" s="576"/>
      <c r="L53" s="576"/>
      <c r="M53" s="576"/>
      <c r="N53" s="576"/>
      <c r="O53" s="576"/>
      <c r="P53" s="576"/>
      <c r="Q53" s="576"/>
      <c r="R53" s="576"/>
      <c r="S53" s="576"/>
      <c r="T53" s="576"/>
      <c r="U53" s="576"/>
      <c r="V53" s="576"/>
      <c r="W53" s="576"/>
      <c r="X53" s="576"/>
      <c r="Y53" s="576"/>
      <c r="Z53" s="576"/>
      <c r="AA53" s="576"/>
      <c r="AB53" s="576"/>
      <c r="AC53" s="576"/>
      <c r="AD53" s="576"/>
      <c r="AE53" s="576"/>
      <c r="AF53" s="576"/>
      <c r="AG53" s="576"/>
    </row>
    <row r="54" spans="2:35" s="463" customFormat="1" ht="12.75" customHeight="1">
      <c r="B54" s="576"/>
      <c r="C54" s="576"/>
      <c r="D54" s="576"/>
      <c r="E54" s="576"/>
      <c r="F54" s="576"/>
      <c r="G54" s="576"/>
      <c r="H54" s="576"/>
      <c r="I54" s="576"/>
      <c r="J54" s="576"/>
      <c r="K54" s="576"/>
      <c r="L54" s="576"/>
      <c r="M54" s="576"/>
      <c r="N54" s="576"/>
      <c r="O54" s="576"/>
      <c r="P54" s="576"/>
      <c r="Q54" s="576"/>
      <c r="R54" s="576"/>
      <c r="S54" s="576"/>
      <c r="T54" s="576"/>
      <c r="U54" s="576"/>
      <c r="V54" s="576"/>
      <c r="W54" s="576"/>
      <c r="X54" s="576"/>
      <c r="Y54" s="576"/>
      <c r="Z54" s="576"/>
      <c r="AA54" s="576"/>
      <c r="AB54" s="576"/>
      <c r="AC54" s="576"/>
      <c r="AD54" s="576"/>
      <c r="AE54" s="576"/>
      <c r="AF54" s="576"/>
      <c r="AG54" s="576"/>
    </row>
    <row r="55" spans="2:35" s="463" customFormat="1" ht="12.75" customHeight="1">
      <c r="B55" s="498"/>
    </row>
    <row r="56" spans="2:35" s="463" customFormat="1" ht="12.75" customHeight="1">
      <c r="B56" s="572" t="s">
        <v>336</v>
      </c>
      <c r="C56" s="572"/>
      <c r="D56" s="572"/>
      <c r="E56" s="572"/>
      <c r="F56" s="572"/>
      <c r="G56" s="572"/>
      <c r="H56" s="572"/>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572"/>
      <c r="AG56" s="572"/>
    </row>
    <row r="57" spans="2:35" s="463" customFormat="1" ht="12.75" customHeight="1">
      <c r="B57" s="572"/>
      <c r="C57" s="572"/>
      <c r="D57" s="572"/>
      <c r="E57" s="572"/>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row>
    <row r="58" spans="2:35" ht="12.75" customHeight="1">
      <c r="B58" s="572"/>
      <c r="C58" s="572"/>
      <c r="D58" s="572"/>
      <c r="E58" s="572"/>
      <c r="F58" s="572"/>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row>
    <row r="59" spans="2:35" ht="12.75" customHeight="1">
      <c r="B59" s="572"/>
      <c r="C59" s="572"/>
      <c r="D59" s="572"/>
      <c r="E59" s="572"/>
      <c r="F59" s="572"/>
      <c r="G59" s="572"/>
      <c r="H59" s="572"/>
      <c r="I59" s="572"/>
      <c r="J59" s="572"/>
      <c r="K59" s="572"/>
      <c r="L59" s="572"/>
      <c r="M59" s="572"/>
      <c r="N59" s="572"/>
      <c r="O59" s="572"/>
      <c r="P59" s="572"/>
      <c r="Q59" s="572"/>
      <c r="R59" s="572"/>
      <c r="S59" s="572"/>
      <c r="T59" s="572"/>
      <c r="U59" s="572"/>
      <c r="V59" s="572"/>
      <c r="W59" s="572"/>
      <c r="X59" s="572"/>
      <c r="Y59" s="572"/>
      <c r="Z59" s="572"/>
      <c r="AA59" s="572"/>
      <c r="AB59" s="572"/>
      <c r="AC59" s="572"/>
      <c r="AD59" s="572"/>
      <c r="AE59" s="572"/>
      <c r="AF59" s="572"/>
      <c r="AG59" s="572"/>
    </row>
    <row r="60" spans="2:35" ht="12.75" customHeight="1">
      <c r="B60" s="572"/>
      <c r="C60" s="572"/>
      <c r="D60" s="572"/>
      <c r="E60" s="572"/>
      <c r="F60" s="572"/>
      <c r="G60" s="572"/>
      <c r="H60" s="572"/>
      <c r="I60" s="572"/>
      <c r="J60" s="572"/>
      <c r="K60" s="572"/>
      <c r="L60" s="572"/>
      <c r="M60" s="572"/>
      <c r="N60" s="572"/>
      <c r="O60" s="572"/>
      <c r="P60" s="572"/>
      <c r="Q60" s="572"/>
      <c r="R60" s="572"/>
      <c r="S60" s="572"/>
      <c r="T60" s="572"/>
      <c r="U60" s="572"/>
      <c r="V60" s="572"/>
      <c r="W60" s="572"/>
      <c r="X60" s="572"/>
      <c r="Y60" s="572"/>
      <c r="Z60" s="572"/>
      <c r="AA60" s="572"/>
      <c r="AB60" s="572"/>
      <c r="AC60" s="572"/>
      <c r="AD60" s="572"/>
      <c r="AE60" s="572"/>
      <c r="AF60" s="572"/>
      <c r="AG60" s="572"/>
    </row>
    <row r="61" spans="2:35" ht="12.75" customHeight="1">
      <c r="B61" s="572"/>
      <c r="C61" s="572"/>
      <c r="D61" s="572"/>
      <c r="E61" s="572"/>
      <c r="F61" s="572"/>
      <c r="G61" s="572"/>
      <c r="H61" s="572"/>
      <c r="I61" s="572"/>
      <c r="J61" s="572"/>
      <c r="K61" s="572"/>
      <c r="L61" s="572"/>
      <c r="M61" s="572"/>
      <c r="N61" s="572"/>
      <c r="O61" s="572"/>
      <c r="P61" s="572"/>
      <c r="Q61" s="572"/>
      <c r="R61" s="572"/>
      <c r="S61" s="572"/>
      <c r="T61" s="572"/>
      <c r="U61" s="572"/>
      <c r="V61" s="572"/>
      <c r="W61" s="572"/>
      <c r="X61" s="572"/>
      <c r="Y61" s="572"/>
      <c r="Z61" s="572"/>
      <c r="AA61" s="572"/>
      <c r="AB61" s="572"/>
      <c r="AC61" s="572"/>
      <c r="AD61" s="572"/>
      <c r="AE61" s="572"/>
      <c r="AF61" s="572"/>
      <c r="AG61" s="572"/>
    </row>
    <row r="62" spans="2:35" ht="12.75" customHeight="1">
      <c r="B62" s="572"/>
      <c r="C62" s="572"/>
      <c r="D62" s="572"/>
      <c r="E62" s="572"/>
      <c r="F62" s="572"/>
      <c r="G62" s="572"/>
      <c r="H62" s="572"/>
      <c r="I62" s="572"/>
      <c r="J62" s="572"/>
      <c r="K62" s="572"/>
      <c r="L62" s="572"/>
      <c r="M62" s="572"/>
      <c r="N62" s="572"/>
      <c r="O62" s="572"/>
      <c r="P62" s="572"/>
      <c r="Q62" s="572"/>
      <c r="R62" s="572"/>
      <c r="S62" s="572"/>
      <c r="T62" s="572"/>
      <c r="U62" s="572"/>
      <c r="V62" s="572"/>
      <c r="W62" s="572"/>
      <c r="X62" s="572"/>
      <c r="Y62" s="572"/>
      <c r="Z62" s="572"/>
      <c r="AA62" s="572"/>
      <c r="AB62" s="572"/>
      <c r="AC62" s="572"/>
      <c r="AD62" s="572"/>
      <c r="AE62" s="572"/>
      <c r="AF62" s="572"/>
      <c r="AG62" s="572"/>
    </row>
    <row r="63" spans="2:35" ht="12.75" customHeight="1">
      <c r="B63" s="572"/>
      <c r="C63" s="572"/>
      <c r="D63" s="572"/>
      <c r="E63" s="572"/>
      <c r="F63" s="572"/>
      <c r="G63" s="572"/>
      <c r="H63" s="572"/>
      <c r="I63" s="572"/>
      <c r="J63" s="572"/>
      <c r="K63" s="572"/>
      <c r="L63" s="572"/>
      <c r="M63" s="572"/>
      <c r="N63" s="572"/>
      <c r="O63" s="572"/>
      <c r="P63" s="572"/>
      <c r="Q63" s="572"/>
      <c r="R63" s="572"/>
      <c r="S63" s="572"/>
      <c r="T63" s="572"/>
      <c r="U63" s="572"/>
      <c r="V63" s="572"/>
      <c r="W63" s="572"/>
      <c r="X63" s="572"/>
      <c r="Y63" s="572"/>
      <c r="Z63" s="572"/>
      <c r="AA63" s="572"/>
      <c r="AB63" s="572"/>
      <c r="AC63" s="572"/>
      <c r="AD63" s="572"/>
      <c r="AE63" s="572"/>
      <c r="AF63" s="572"/>
      <c r="AG63" s="572"/>
    </row>
    <row r="64" spans="2:35" ht="12.75" customHeight="1">
      <c r="B64" s="572"/>
      <c r="C64" s="572"/>
      <c r="D64" s="572"/>
      <c r="E64" s="572"/>
      <c r="F64" s="572"/>
      <c r="G64" s="572"/>
      <c r="H64" s="572"/>
      <c r="I64" s="572"/>
      <c r="J64" s="572"/>
      <c r="K64" s="572"/>
      <c r="L64" s="572"/>
      <c r="M64" s="572"/>
      <c r="N64" s="572"/>
      <c r="O64" s="572"/>
      <c r="P64" s="572"/>
      <c r="Q64" s="572"/>
      <c r="R64" s="572"/>
      <c r="S64" s="572"/>
      <c r="T64" s="572"/>
      <c r="U64" s="572"/>
      <c r="V64" s="572"/>
      <c r="W64" s="572"/>
      <c r="X64" s="572"/>
      <c r="Y64" s="572"/>
      <c r="Z64" s="572"/>
      <c r="AA64" s="572"/>
      <c r="AB64" s="572"/>
      <c r="AC64" s="572"/>
      <c r="AD64" s="572"/>
      <c r="AE64" s="572"/>
      <c r="AF64" s="572"/>
      <c r="AG64" s="572"/>
    </row>
    <row r="65" ht="12.75" customHeight="1"/>
    <row r="66" ht="12.75" customHeight="1"/>
    <row r="67" ht="12.75" customHeight="1"/>
  </sheetData>
  <sheetProtection algorithmName="SHA-512" hashValue="bXuJ2OXohX/8w6wTKNcxiHfZkwL8vu935L6M6oUI3lOC1Zcbc52R0WHfhYo1UJve9janMyG5CuJKQF2aCS00qg==" saltValue="VjdvimU5tK+5c3pS8rP19w==" spinCount="100000" sheet="1" objects="1" scenarios="1" selectLockedCells="1"/>
  <mergeCells count="5">
    <mergeCell ref="B56:AG64"/>
    <mergeCell ref="C5:AG12"/>
    <mergeCell ref="C44:AG49"/>
    <mergeCell ref="C18:AG38"/>
    <mergeCell ref="B53:AG54"/>
  </mergeCells>
  <pageMargins left="0.39370078740157483" right="0.19685039370078741" top="0" bottom="0.47244094488188981" header="0.39370078740157483" footer="0.27559055118110237"/>
  <pageSetup paperSize="9" orientation="portrait" blackAndWhite="1" r:id="rId1"/>
  <headerFooter alignWithMargins="0">
    <oddFooter>&amp;R&amp;"Arial,Fett"AZA-w 2_2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409575</xdr:colOff>
                    <xdr:row>12</xdr:row>
                    <xdr:rowOff>114300</xdr:rowOff>
                  </from>
                  <to>
                    <xdr:col>2</xdr:col>
                    <xdr:colOff>47625</xdr:colOff>
                    <xdr:row>14</xdr:row>
                    <xdr:rowOff>47625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13</xdr:col>
                    <xdr:colOff>0</xdr:colOff>
                    <xdr:row>12</xdr:row>
                    <xdr:rowOff>114300</xdr:rowOff>
                  </from>
                  <to>
                    <xdr:col>14</xdr:col>
                    <xdr:colOff>47625</xdr:colOff>
                    <xdr:row>14</xdr:row>
                    <xdr:rowOff>47625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xdr:col>
                    <xdr:colOff>0</xdr:colOff>
                    <xdr:row>38</xdr:row>
                    <xdr:rowOff>114300</xdr:rowOff>
                  </from>
                  <to>
                    <xdr:col>2</xdr:col>
                    <xdr:colOff>47625</xdr:colOff>
                    <xdr:row>40</xdr:row>
                    <xdr:rowOff>47625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13</xdr:col>
                    <xdr:colOff>0</xdr:colOff>
                    <xdr:row>38</xdr:row>
                    <xdr:rowOff>114300</xdr:rowOff>
                  </from>
                  <to>
                    <xdr:col>14</xdr:col>
                    <xdr:colOff>47625</xdr:colOff>
                    <xdr:row>40</xdr:row>
                    <xdr:rowOff>47625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xdr:col>
                    <xdr:colOff>0</xdr:colOff>
                    <xdr:row>49</xdr:row>
                    <xdr:rowOff>114300</xdr:rowOff>
                  </from>
                  <to>
                    <xdr:col>2</xdr:col>
                    <xdr:colOff>47625</xdr:colOff>
                    <xdr:row>51</xdr:row>
                    <xdr:rowOff>47625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13</xdr:col>
                    <xdr:colOff>0</xdr:colOff>
                    <xdr:row>49</xdr:row>
                    <xdr:rowOff>114300</xdr:rowOff>
                  </from>
                  <to>
                    <xdr:col>14</xdr:col>
                    <xdr:colOff>47625</xdr:colOff>
                    <xdr:row>51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8">
    <pageSetUpPr autoPageBreaks="0" fitToPage="1"/>
  </sheetPr>
  <dimension ref="A1:AG81"/>
  <sheetViews>
    <sheetView showGridLines="0" showRowColHeaders="0" showOutlineSymbols="0" view="pageLayout" zoomScaleNormal="100" workbookViewId="0">
      <selection activeCell="Q6" sqref="Q6:T6"/>
    </sheetView>
  </sheetViews>
  <sheetFormatPr baseColWidth="10" defaultColWidth="11.42578125" defaultRowHeight="12.75"/>
  <cols>
    <col min="1" max="1" width="5.5703125" style="28" customWidth="1"/>
    <col min="2" max="22" width="3" style="28" customWidth="1"/>
    <col min="23" max="23" width="2" style="28" customWidth="1"/>
    <col min="24" max="27" width="3" style="28" customWidth="1"/>
    <col min="28" max="28" width="2" style="28" customWidth="1"/>
    <col min="29" max="33" width="3" style="28" customWidth="1"/>
    <col min="34" max="16384" width="11.42578125" style="28"/>
  </cols>
  <sheetData>
    <row r="1" spans="2:32" s="32" customFormat="1" ht="17.100000000000001" customHeight="1">
      <c r="B1" s="33"/>
      <c r="C1" s="40"/>
      <c r="D1" s="268"/>
      <c r="E1" s="268"/>
      <c r="F1" s="268"/>
      <c r="G1" s="268"/>
      <c r="H1" s="268"/>
      <c r="I1" s="268"/>
      <c r="J1" s="268"/>
      <c r="K1" s="268"/>
      <c r="L1" s="268"/>
      <c r="M1" s="274"/>
      <c r="N1" s="274"/>
      <c r="O1" s="274"/>
      <c r="P1" s="274"/>
      <c r="Q1" s="274"/>
      <c r="R1" s="274"/>
      <c r="S1" s="268"/>
      <c r="T1" s="268"/>
      <c r="U1" s="268"/>
      <c r="V1" s="268"/>
      <c r="W1" s="180"/>
      <c r="X1" s="274"/>
      <c r="Y1" s="274"/>
      <c r="Z1" s="274"/>
      <c r="AA1" s="274"/>
      <c r="AB1" s="274"/>
      <c r="AC1" s="274"/>
      <c r="AD1" s="180"/>
      <c r="AE1" s="274"/>
      <c r="AF1" s="31"/>
    </row>
    <row r="2" spans="2:32" ht="13.15" customHeight="1">
      <c r="B2" s="281" t="s">
        <v>182</v>
      </c>
      <c r="C2" s="75"/>
      <c r="D2" s="75"/>
      <c r="E2" s="77"/>
      <c r="F2" s="77"/>
      <c r="G2" s="75"/>
      <c r="H2" s="75"/>
      <c r="I2" s="75"/>
      <c r="J2" s="75"/>
      <c r="K2" s="75"/>
      <c r="L2" s="75"/>
      <c r="M2" s="75"/>
      <c r="N2" s="75"/>
      <c r="O2" s="274"/>
      <c r="P2" s="274"/>
      <c r="Q2" s="274"/>
      <c r="R2" s="274"/>
      <c r="S2" s="268"/>
      <c r="T2" s="268"/>
      <c r="U2" s="268"/>
      <c r="V2" s="268"/>
      <c r="W2" s="180"/>
      <c r="X2" s="274"/>
      <c r="Y2" s="274"/>
      <c r="Z2" s="274"/>
      <c r="AA2" s="274"/>
      <c r="AB2" s="274"/>
      <c r="AC2" s="274"/>
      <c r="AD2" s="180"/>
      <c r="AE2" s="274"/>
      <c r="AF2" s="31"/>
    </row>
    <row r="3" spans="2:32" ht="1.1499999999999999" customHeight="1">
      <c r="B3" s="76"/>
      <c r="C3" s="75"/>
      <c r="D3" s="75"/>
      <c r="E3" s="77"/>
      <c r="F3" s="77"/>
      <c r="G3" s="75"/>
      <c r="H3" s="75"/>
      <c r="I3" s="75"/>
      <c r="J3" s="75"/>
      <c r="K3" s="75"/>
      <c r="L3" s="75"/>
      <c r="M3" s="75"/>
      <c r="N3" s="75"/>
      <c r="O3" s="274"/>
      <c r="P3" s="274"/>
      <c r="Q3" s="274"/>
      <c r="R3" s="274"/>
      <c r="S3" s="268"/>
      <c r="T3" s="268"/>
      <c r="U3" s="268"/>
      <c r="V3" s="268"/>
      <c r="W3" s="180"/>
      <c r="X3" s="274"/>
      <c r="Y3" s="274"/>
      <c r="Z3" s="274"/>
      <c r="AA3" s="274"/>
      <c r="AB3" s="274"/>
      <c r="AC3" s="274"/>
      <c r="AD3" s="180"/>
      <c r="AE3" s="274"/>
      <c r="AF3" s="31"/>
    </row>
    <row r="4" spans="2:32" ht="49.9" customHeight="1">
      <c r="B4" s="577" t="s">
        <v>231</v>
      </c>
      <c r="C4" s="578"/>
      <c r="D4" s="578"/>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row>
    <row r="5" spans="2:32" ht="3.2" customHeight="1">
      <c r="B5" s="223"/>
      <c r="C5" s="78"/>
      <c r="D5" s="78"/>
      <c r="E5" s="268"/>
      <c r="F5" s="268"/>
      <c r="G5" s="268"/>
      <c r="H5" s="268"/>
      <c r="I5" s="268"/>
      <c r="J5" s="268"/>
      <c r="K5" s="268"/>
      <c r="L5" s="268"/>
      <c r="M5" s="274"/>
      <c r="N5" s="274"/>
      <c r="O5" s="274"/>
      <c r="P5" s="274"/>
      <c r="Q5" s="274"/>
      <c r="R5" s="274"/>
      <c r="S5" s="579"/>
      <c r="T5" s="581"/>
      <c r="U5" s="581"/>
      <c r="V5" s="581"/>
      <c r="W5" s="180"/>
      <c r="X5" s="579"/>
      <c r="Y5" s="581"/>
      <c r="Z5" s="581"/>
      <c r="AA5" s="581"/>
      <c r="AB5" s="274"/>
      <c r="AC5" s="579"/>
      <c r="AD5" s="581"/>
      <c r="AE5" s="581"/>
      <c r="AF5" s="581"/>
    </row>
    <row r="6" spans="2:32" ht="19.899999999999999" customHeight="1">
      <c r="B6" s="223" t="s">
        <v>176</v>
      </c>
      <c r="C6" s="78"/>
      <c r="D6" s="78"/>
      <c r="E6" s="268"/>
      <c r="F6" s="268"/>
      <c r="G6" s="268"/>
      <c r="H6" s="268"/>
      <c r="I6" s="268"/>
      <c r="J6" s="268"/>
      <c r="K6" s="268"/>
      <c r="L6" s="268"/>
      <c r="M6" s="274"/>
      <c r="N6" s="274"/>
      <c r="O6" s="274"/>
      <c r="P6" s="274"/>
      <c r="Q6" s="582"/>
      <c r="R6" s="583"/>
      <c r="S6" s="583"/>
      <c r="T6" s="584"/>
      <c r="U6" s="274"/>
      <c r="V6" s="274"/>
      <c r="W6" s="274"/>
      <c r="X6" s="579" t="s">
        <v>48</v>
      </c>
      <c r="Y6" s="580"/>
      <c r="Z6" s="580"/>
      <c r="AA6" s="580"/>
      <c r="AB6" s="274"/>
      <c r="AC6" s="579" t="s">
        <v>56</v>
      </c>
      <c r="AD6" s="580"/>
      <c r="AE6" s="580"/>
      <c r="AF6" s="580"/>
    </row>
    <row r="7" spans="2:32" ht="6" customHeight="1">
      <c r="B7" s="83"/>
      <c r="C7" s="78"/>
      <c r="D7" s="78"/>
      <c r="E7" s="268"/>
      <c r="F7" s="268"/>
      <c r="G7" s="268"/>
      <c r="H7" s="268"/>
      <c r="I7" s="268"/>
      <c r="J7" s="268"/>
      <c r="K7" s="268"/>
      <c r="L7" s="268"/>
      <c r="M7" s="274"/>
      <c r="N7" s="274"/>
      <c r="O7" s="274"/>
      <c r="P7" s="274"/>
      <c r="Q7" s="274"/>
      <c r="R7" s="274"/>
      <c r="S7" s="274"/>
      <c r="T7" s="274"/>
      <c r="U7" s="274"/>
      <c r="V7" s="274"/>
      <c r="W7" s="274"/>
      <c r="X7" s="275"/>
      <c r="Y7" s="276"/>
      <c r="Z7" s="276"/>
      <c r="AA7" s="276"/>
      <c r="AB7" s="274"/>
      <c r="AC7" s="275"/>
      <c r="AD7" s="276"/>
      <c r="AE7" s="276"/>
      <c r="AF7" s="276"/>
    </row>
    <row r="8" spans="2:32" ht="19.899999999999999" customHeight="1">
      <c r="B8" s="78"/>
      <c r="C8" s="79" t="s">
        <v>55</v>
      </c>
      <c r="D8" s="222"/>
      <c r="E8" s="268"/>
      <c r="F8" s="268"/>
      <c r="G8" s="268"/>
      <c r="H8" s="268"/>
      <c r="I8" s="268"/>
      <c r="J8" s="268"/>
      <c r="K8" s="268"/>
      <c r="L8" s="268"/>
      <c r="M8" s="274"/>
      <c r="N8" s="274"/>
      <c r="O8" s="274"/>
      <c r="P8" s="274"/>
      <c r="Q8" s="274"/>
      <c r="R8" s="274"/>
      <c r="S8" s="274"/>
      <c r="T8" s="274"/>
      <c r="U8" s="274"/>
      <c r="V8" s="274"/>
      <c r="W8" s="274"/>
      <c r="X8" s="585"/>
      <c r="Y8" s="586"/>
      <c r="Z8" s="586"/>
      <c r="AA8" s="587"/>
      <c r="AB8" s="274"/>
      <c r="AC8" s="585"/>
      <c r="AD8" s="586"/>
      <c r="AE8" s="586"/>
      <c r="AF8" s="587"/>
    </row>
    <row r="9" spans="2:32" ht="3.2" customHeight="1">
      <c r="B9" s="78"/>
      <c r="C9" s="79"/>
      <c r="D9" s="222"/>
      <c r="E9" s="268"/>
      <c r="F9" s="268"/>
      <c r="G9" s="268"/>
      <c r="H9" s="268"/>
      <c r="I9" s="268"/>
      <c r="J9" s="268"/>
      <c r="K9" s="268"/>
      <c r="L9" s="268"/>
      <c r="M9" s="274"/>
      <c r="N9" s="274"/>
      <c r="O9" s="274"/>
      <c r="P9" s="274"/>
      <c r="Q9" s="274"/>
      <c r="R9" s="274"/>
      <c r="S9" s="274"/>
      <c r="T9" s="274"/>
      <c r="U9" s="274"/>
      <c r="V9" s="274"/>
      <c r="W9" s="180"/>
      <c r="X9" s="274"/>
      <c r="Y9" s="274"/>
      <c r="Z9" s="274"/>
      <c r="AA9" s="274"/>
      <c r="AB9" s="274"/>
      <c r="AC9" s="274"/>
      <c r="AD9" s="180"/>
      <c r="AE9" s="274"/>
      <c r="AF9" s="31"/>
    </row>
    <row r="10" spans="2:32" ht="19.899999999999999" customHeight="1">
      <c r="B10" s="79"/>
      <c r="C10" s="79" t="s">
        <v>57</v>
      </c>
      <c r="D10" s="79"/>
      <c r="E10" s="268"/>
      <c r="F10" s="268"/>
      <c r="G10" s="268"/>
      <c r="H10" s="268"/>
      <c r="I10" s="268"/>
      <c r="J10" s="268"/>
      <c r="K10" s="268"/>
      <c r="L10" s="268"/>
      <c r="M10" s="274"/>
      <c r="N10" s="274"/>
      <c r="O10" s="274"/>
      <c r="P10" s="274"/>
      <c r="Q10" s="274"/>
      <c r="R10" s="274"/>
      <c r="S10" s="274"/>
      <c r="T10" s="274"/>
      <c r="U10" s="274"/>
      <c r="V10" s="274"/>
      <c r="W10" s="180"/>
      <c r="X10" s="585"/>
      <c r="Y10" s="586"/>
      <c r="Z10" s="586"/>
      <c r="AA10" s="587"/>
      <c r="AB10" s="274"/>
      <c r="AC10" s="585"/>
      <c r="AD10" s="586"/>
      <c r="AE10" s="586"/>
      <c r="AF10" s="587"/>
    </row>
    <row r="11" spans="2:32" ht="4.9000000000000004" customHeight="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row>
    <row r="12" spans="2:32" ht="4.9000000000000004" customHeight="1">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row>
    <row r="13" spans="2:32" ht="16.149999999999999" customHeight="1">
      <c r="B13" s="195" t="s">
        <v>241</v>
      </c>
      <c r="C13" s="63"/>
      <c r="D13" s="63"/>
      <c r="E13" s="59"/>
      <c r="F13" s="63"/>
      <c r="G13" s="60"/>
      <c r="H13" s="61"/>
      <c r="I13" s="60"/>
      <c r="J13" s="59"/>
      <c r="K13" s="59"/>
      <c r="L13" s="59"/>
      <c r="M13" s="63"/>
      <c r="N13" s="66"/>
      <c r="O13" s="58"/>
      <c r="X13" s="588" t="s">
        <v>48</v>
      </c>
      <c r="Y13" s="589"/>
      <c r="Z13" s="589"/>
      <c r="AA13" s="589"/>
      <c r="AC13" s="588" t="s">
        <v>56</v>
      </c>
      <c r="AD13" s="589"/>
      <c r="AE13" s="589"/>
      <c r="AF13" s="589"/>
    </row>
    <row r="14" spans="2:32" ht="13.9" customHeight="1">
      <c r="B14" s="239" t="s">
        <v>107</v>
      </c>
      <c r="C14" s="78"/>
      <c r="D14" s="78"/>
      <c r="E14" s="59"/>
      <c r="F14" s="63"/>
      <c r="G14" s="60"/>
      <c r="H14" s="61"/>
      <c r="I14" s="60"/>
      <c r="J14" s="59"/>
      <c r="K14" s="59"/>
      <c r="L14" s="59"/>
      <c r="M14" s="63"/>
      <c r="N14" s="66"/>
      <c r="O14" s="58"/>
      <c r="S14" s="224"/>
      <c r="T14" s="280"/>
      <c r="U14" s="280"/>
      <c r="V14" s="280"/>
      <c r="AC14" s="342"/>
      <c r="AD14" s="342"/>
      <c r="AE14" s="342"/>
      <c r="AF14" s="342"/>
    </row>
    <row r="15" spans="2:32" ht="19.899999999999999" customHeight="1">
      <c r="C15" s="221" t="s">
        <v>248</v>
      </c>
      <c r="D15" s="78"/>
      <c r="E15" s="59"/>
      <c r="F15" s="63"/>
      <c r="G15" s="60"/>
      <c r="H15" s="61"/>
      <c r="I15" s="60"/>
      <c r="J15" s="59"/>
      <c r="K15" s="59"/>
      <c r="L15" s="59"/>
      <c r="M15" s="63"/>
      <c r="N15" s="66"/>
      <c r="O15" s="58"/>
      <c r="S15" s="224"/>
      <c r="T15" s="280"/>
      <c r="U15" s="280"/>
      <c r="V15" s="280"/>
      <c r="W15" s="180"/>
      <c r="X15" s="585"/>
      <c r="Y15" s="586"/>
      <c r="Z15" s="586"/>
      <c r="AA15" s="587"/>
      <c r="AB15" s="274"/>
      <c r="AC15" s="585"/>
      <c r="AD15" s="586"/>
      <c r="AE15" s="586"/>
      <c r="AF15" s="587"/>
    </row>
    <row r="16" spans="2:32" ht="3.2" customHeight="1">
      <c r="B16" s="219"/>
      <c r="C16" s="79"/>
      <c r="D16" s="78"/>
      <c r="E16" s="277"/>
      <c r="F16" s="277"/>
      <c r="G16" s="67"/>
      <c r="H16" s="278"/>
      <c r="I16" s="278"/>
      <c r="J16" s="277"/>
      <c r="K16" s="277"/>
      <c r="L16" s="277"/>
      <c r="M16" s="68"/>
      <c r="N16" s="66"/>
      <c r="O16" s="279"/>
      <c r="P16" s="40"/>
      <c r="Q16" s="40"/>
      <c r="R16" s="40"/>
      <c r="S16" s="224"/>
      <c r="T16" s="280"/>
      <c r="U16" s="280"/>
      <c r="V16" s="280"/>
      <c r="W16" s="40"/>
      <c r="X16" s="40"/>
      <c r="Y16" s="40"/>
      <c r="Z16" s="40"/>
      <c r="AA16" s="40"/>
      <c r="AB16" s="40"/>
      <c r="AC16" s="66"/>
      <c r="AD16" s="66"/>
      <c r="AE16" s="66"/>
      <c r="AF16" s="269"/>
    </row>
    <row r="17" spans="2:32" ht="19.899999999999999" customHeight="1">
      <c r="C17" s="221"/>
      <c r="D17" s="221" t="s">
        <v>242</v>
      </c>
      <c r="E17" s="59"/>
      <c r="F17" s="63"/>
      <c r="G17" s="60"/>
      <c r="H17" s="61"/>
      <c r="I17" s="60"/>
      <c r="J17" s="59"/>
      <c r="K17" s="59"/>
      <c r="L17" s="59"/>
      <c r="M17" s="63"/>
      <c r="N17" s="66"/>
      <c r="O17" s="58"/>
      <c r="S17" s="224"/>
      <c r="T17" s="280"/>
      <c r="U17" s="280"/>
      <c r="V17" s="280"/>
      <c r="W17" s="180"/>
      <c r="X17" s="585"/>
      <c r="Y17" s="586"/>
      <c r="Z17" s="586"/>
      <c r="AA17" s="587"/>
      <c r="AB17" s="274"/>
      <c r="AC17" s="585"/>
      <c r="AD17" s="586"/>
      <c r="AE17" s="586"/>
      <c r="AF17" s="587"/>
    </row>
    <row r="18" spans="2:32" ht="3.2" customHeight="1">
      <c r="B18" s="219"/>
      <c r="C18" s="79"/>
      <c r="D18" s="78"/>
      <c r="E18" s="277"/>
      <c r="F18" s="277"/>
      <c r="G18" s="67"/>
      <c r="H18" s="278"/>
      <c r="I18" s="278"/>
      <c r="J18" s="277"/>
      <c r="K18" s="277"/>
      <c r="L18" s="277"/>
      <c r="M18" s="68"/>
      <c r="N18" s="66"/>
      <c r="O18" s="279"/>
      <c r="P18" s="40"/>
      <c r="Q18" s="40"/>
      <c r="R18" s="40"/>
      <c r="S18" s="224"/>
      <c r="T18" s="280"/>
      <c r="U18" s="280"/>
      <c r="V18" s="280"/>
      <c r="W18" s="40"/>
      <c r="X18" s="40"/>
      <c r="Y18" s="40"/>
      <c r="Z18" s="40"/>
      <c r="AA18" s="40"/>
      <c r="AB18" s="40"/>
      <c r="AC18" s="66"/>
      <c r="AD18" s="66"/>
      <c r="AE18" s="66"/>
      <c r="AF18" s="269"/>
    </row>
    <row r="19" spans="2:32" ht="19.899999999999999" customHeight="1">
      <c r="C19" s="79" t="s">
        <v>110</v>
      </c>
      <c r="D19" s="78"/>
      <c r="E19" s="277"/>
      <c r="F19" s="277"/>
      <c r="G19" s="67"/>
      <c r="H19" s="278"/>
      <c r="I19" s="278"/>
      <c r="J19" s="277"/>
      <c r="K19" s="277"/>
      <c r="L19" s="277"/>
      <c r="M19" s="68"/>
      <c r="N19" s="66"/>
      <c r="O19" s="279"/>
      <c r="P19" s="40"/>
      <c r="Q19" s="40"/>
      <c r="R19" s="40"/>
      <c r="S19" s="224"/>
      <c r="T19" s="280"/>
      <c r="U19" s="280"/>
      <c r="V19" s="280"/>
      <c r="W19" s="180"/>
      <c r="X19" s="585"/>
      <c r="Y19" s="586"/>
      <c r="Z19" s="586"/>
      <c r="AA19" s="587"/>
      <c r="AB19" s="40"/>
      <c r="AC19" s="66"/>
      <c r="AD19" s="66"/>
      <c r="AE19" s="66"/>
      <c r="AF19" s="269"/>
    </row>
    <row r="20" spans="2:32" ht="3.2" customHeight="1">
      <c r="B20" s="219"/>
      <c r="C20" s="79"/>
      <c r="D20" s="78"/>
      <c r="E20" s="277"/>
      <c r="F20" s="277"/>
      <c r="G20" s="67"/>
      <c r="H20" s="278"/>
      <c r="I20" s="278"/>
      <c r="J20" s="277"/>
      <c r="K20" s="277"/>
      <c r="L20" s="277"/>
      <c r="M20" s="68"/>
      <c r="N20" s="66"/>
      <c r="O20" s="279"/>
      <c r="P20" s="40"/>
      <c r="Q20" s="40"/>
      <c r="R20" s="40"/>
      <c r="S20" s="224"/>
      <c r="T20" s="280"/>
      <c r="U20" s="280"/>
      <c r="V20" s="280"/>
      <c r="W20" s="40"/>
      <c r="X20" s="40"/>
      <c r="Y20" s="40"/>
      <c r="Z20" s="40"/>
      <c r="AA20" s="40"/>
      <c r="AB20" s="40"/>
      <c r="AC20" s="66"/>
      <c r="AD20" s="66"/>
      <c r="AE20" s="66"/>
      <c r="AF20" s="269"/>
    </row>
    <row r="21" spans="2:32" ht="19.899999999999999" customHeight="1">
      <c r="C21" s="79"/>
      <c r="D21" s="221" t="s">
        <v>242</v>
      </c>
      <c r="E21" s="277"/>
      <c r="F21" s="277"/>
      <c r="G21" s="67"/>
      <c r="H21" s="278"/>
      <c r="I21" s="278"/>
      <c r="J21" s="277"/>
      <c r="K21" s="277"/>
      <c r="L21" s="277"/>
      <c r="M21" s="68"/>
      <c r="N21" s="66"/>
      <c r="O21" s="279"/>
      <c r="P21" s="40"/>
      <c r="Q21" s="40"/>
      <c r="R21" s="40"/>
      <c r="S21" s="224"/>
      <c r="T21" s="280"/>
      <c r="U21" s="280"/>
      <c r="V21" s="280"/>
      <c r="W21" s="180"/>
      <c r="X21" s="585"/>
      <c r="Y21" s="586"/>
      <c r="Z21" s="586"/>
      <c r="AA21" s="587"/>
      <c r="AB21" s="40"/>
      <c r="AC21" s="66"/>
      <c r="AD21" s="66"/>
      <c r="AE21" s="66"/>
      <c r="AF21" s="269"/>
    </row>
    <row r="22" spans="2:32" ht="6" customHeight="1">
      <c r="B22" s="79"/>
      <c r="C22" s="79"/>
      <c r="D22" s="78"/>
      <c r="E22" s="277"/>
      <c r="F22" s="277"/>
      <c r="G22" s="67"/>
      <c r="H22" s="278"/>
      <c r="I22" s="278"/>
      <c r="J22" s="277"/>
      <c r="K22" s="277"/>
      <c r="L22" s="277"/>
      <c r="M22" s="68"/>
      <c r="N22" s="66"/>
      <c r="O22" s="279"/>
      <c r="P22" s="40"/>
      <c r="Q22" s="40"/>
      <c r="R22" s="40"/>
      <c r="S22" s="224"/>
      <c r="T22" s="280"/>
      <c r="U22" s="280"/>
      <c r="V22" s="280"/>
      <c r="W22" s="180"/>
      <c r="X22" s="282"/>
      <c r="Y22" s="282"/>
      <c r="Z22" s="282"/>
      <c r="AA22" s="282"/>
      <c r="AB22" s="274"/>
      <c r="AC22" s="274"/>
      <c r="AD22" s="274"/>
      <c r="AE22" s="274"/>
      <c r="AF22" s="274"/>
    </row>
    <row r="23" spans="2:32" ht="6" customHeight="1">
      <c r="B23" s="79"/>
      <c r="C23" s="79"/>
      <c r="D23" s="78"/>
      <c r="E23" s="277"/>
      <c r="F23" s="277"/>
      <c r="G23" s="67"/>
      <c r="H23" s="278"/>
      <c r="I23" s="278"/>
      <c r="J23" s="277"/>
      <c r="K23" s="277"/>
      <c r="L23" s="277"/>
      <c r="M23" s="68"/>
      <c r="N23" s="66"/>
      <c r="O23" s="279"/>
      <c r="P23" s="40"/>
      <c r="Q23" s="40"/>
      <c r="R23" s="40"/>
      <c r="S23" s="224"/>
      <c r="T23" s="280"/>
      <c r="U23" s="280"/>
      <c r="V23" s="280"/>
      <c r="W23" s="180"/>
      <c r="X23" s="224"/>
      <c r="Y23" s="280"/>
      <c r="Z23" s="280"/>
      <c r="AA23" s="280"/>
      <c r="AB23" s="274"/>
      <c r="AC23" s="224"/>
      <c r="AD23" s="280"/>
      <c r="AE23" s="280"/>
      <c r="AF23" s="280"/>
    </row>
    <row r="24" spans="2:32" ht="19.899999999999999" customHeight="1">
      <c r="C24" s="79" t="s">
        <v>48</v>
      </c>
      <c r="D24" s="78"/>
      <c r="E24" s="277"/>
      <c r="F24" s="277"/>
      <c r="G24" s="67"/>
      <c r="H24" s="278"/>
      <c r="I24" s="278"/>
      <c r="J24" s="277"/>
      <c r="K24" s="277"/>
      <c r="L24" s="277"/>
      <c r="M24" s="68"/>
      <c r="N24" s="66"/>
      <c r="O24" s="279"/>
      <c r="P24" s="40"/>
      <c r="Q24" s="40"/>
      <c r="R24" s="40"/>
      <c r="S24" s="224"/>
      <c r="T24" s="280"/>
      <c r="U24" s="280"/>
      <c r="V24" s="280"/>
      <c r="W24" s="181"/>
      <c r="X24" s="598" t="str">
        <f>IF(AND(X15="",X19=""),"",SUM(ROUND(X15,1),ROUND(X19,1)))</f>
        <v/>
      </c>
      <c r="Y24" s="599"/>
      <c r="Z24" s="599"/>
      <c r="AA24" s="600"/>
      <c r="AB24" s="181"/>
      <c r="AC24" s="590"/>
      <c r="AD24" s="590"/>
      <c r="AE24" s="590"/>
      <c r="AF24" s="590"/>
    </row>
    <row r="25" spans="2:32" ht="4.3499999999999996" customHeight="1">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row>
    <row r="26" spans="2:32" ht="4.3499999999999996" customHeight="1">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row>
    <row r="27" spans="2:32" ht="16.149999999999999" customHeight="1">
      <c r="B27" s="195" t="s">
        <v>203</v>
      </c>
      <c r="C27" s="194"/>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row>
    <row r="28" spans="2:32" ht="2.65" customHeight="1">
      <c r="B28" s="192"/>
      <c r="C28" s="194"/>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row>
    <row r="29" spans="2:32" ht="19.899999999999999" customHeight="1">
      <c r="B29" s="192" t="s">
        <v>243</v>
      </c>
      <c r="C29" s="194"/>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02"/>
      <c r="AD29" s="603"/>
      <c r="AE29" s="603"/>
      <c r="AF29" s="604"/>
    </row>
    <row r="30" spans="2:32" ht="3.2" customHeight="1">
      <c r="B30" s="192"/>
      <c r="C30" s="194"/>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row>
    <row r="31" spans="2:32" ht="19.899999999999999" customHeight="1">
      <c r="B31" s="192" t="s">
        <v>273</v>
      </c>
      <c r="C31" s="194"/>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05"/>
      <c r="AD31" s="606"/>
      <c r="AE31" s="606"/>
      <c r="AF31" s="607"/>
    </row>
    <row r="32" spans="2:32" ht="3.2" customHeight="1">
      <c r="B32" s="192"/>
      <c r="C32" s="194"/>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row>
    <row r="33" spans="2:33" ht="19.899999999999999" customHeight="1">
      <c r="B33" s="192" t="s">
        <v>181</v>
      </c>
      <c r="C33" s="194"/>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593"/>
      <c r="AD33" s="594"/>
      <c r="AE33" s="594"/>
      <c r="AF33" s="595"/>
    </row>
    <row r="34" spans="2:33" ht="3.2" customHeight="1">
      <c r="B34" s="192"/>
      <c r="C34" s="194"/>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411"/>
      <c r="AD34" s="411"/>
      <c r="AE34" s="411"/>
      <c r="AF34" s="411"/>
    </row>
    <row r="35" spans="2:33" ht="19.899999999999999" customHeight="1">
      <c r="B35" s="192" t="s">
        <v>365</v>
      </c>
      <c r="C35" s="194"/>
      <c r="D35" s="63"/>
      <c r="E35" s="63"/>
      <c r="F35" s="63"/>
      <c r="G35" s="63"/>
      <c r="H35" s="63"/>
      <c r="I35" s="63"/>
      <c r="J35" s="63"/>
      <c r="K35" s="63"/>
      <c r="L35" s="63"/>
      <c r="M35" s="63"/>
      <c r="N35" s="63"/>
      <c r="O35" s="63"/>
      <c r="P35" s="63"/>
      <c r="Q35" s="63"/>
      <c r="R35" s="63"/>
      <c r="S35" s="63"/>
      <c r="T35" s="63"/>
      <c r="U35" s="63"/>
      <c r="V35" s="63"/>
      <c r="W35" s="63"/>
      <c r="X35" s="63"/>
      <c r="Y35" s="63"/>
      <c r="Z35" s="63"/>
      <c r="AA35" s="63"/>
      <c r="AB35" s="413"/>
      <c r="AC35" s="593"/>
      <c r="AD35" s="594"/>
      <c r="AE35" s="594"/>
      <c r="AF35" s="595"/>
      <c r="AG35" s="412"/>
    </row>
    <row r="36" spans="2:33" ht="3.2" customHeight="1">
      <c r="B36" s="192"/>
      <c r="C36" s="194"/>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411"/>
      <c r="AD36" s="411"/>
      <c r="AE36" s="411"/>
      <c r="AF36" s="411"/>
    </row>
    <row r="37" spans="2:33" ht="19.899999999999999" customHeight="1">
      <c r="B37" s="192" t="s">
        <v>177</v>
      </c>
      <c r="C37" s="194"/>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593"/>
      <c r="AD37" s="594"/>
      <c r="AE37" s="594"/>
      <c r="AF37" s="595"/>
    </row>
    <row r="38" spans="2:33" ht="3.2" customHeight="1">
      <c r="B38" s="192"/>
      <c r="C38" s="194"/>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411"/>
      <c r="AD38" s="411"/>
      <c r="AE38" s="411"/>
      <c r="AF38" s="411"/>
    </row>
    <row r="39" spans="2:33" ht="19.899999999999999" customHeight="1">
      <c r="B39" s="192" t="s">
        <v>178</v>
      </c>
      <c r="C39" s="194"/>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593"/>
      <c r="AD39" s="594"/>
      <c r="AE39" s="594"/>
      <c r="AF39" s="595"/>
    </row>
    <row r="40" spans="2:33" ht="3.2" customHeight="1">
      <c r="B40" s="192"/>
      <c r="C40" s="194"/>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411"/>
      <c r="AD40" s="411"/>
      <c r="AE40" s="411"/>
      <c r="AF40" s="411"/>
    </row>
    <row r="41" spans="2:33" ht="19.899999999999999" customHeight="1">
      <c r="B41" s="192" t="s">
        <v>179</v>
      </c>
      <c r="C41" s="194"/>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593"/>
      <c r="AD41" s="594"/>
      <c r="AE41" s="594"/>
      <c r="AF41" s="595"/>
    </row>
    <row r="42" spans="2:33" ht="3.2" customHeight="1">
      <c r="B42" s="192"/>
      <c r="C42" s="194"/>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411"/>
      <c r="AD42" s="411"/>
      <c r="AE42" s="411"/>
      <c r="AF42" s="411"/>
    </row>
    <row r="43" spans="2:33" ht="19.899999999999999" customHeight="1">
      <c r="B43" s="192" t="s">
        <v>180</v>
      </c>
      <c r="C43" s="194"/>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593"/>
      <c r="AD43" s="594"/>
      <c r="AE43" s="594"/>
      <c r="AF43" s="595"/>
    </row>
    <row r="44" spans="2:33" ht="3.2" customHeight="1">
      <c r="B44" s="192"/>
      <c r="C44" s="194"/>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411"/>
      <c r="AD44" s="411"/>
      <c r="AE44" s="411"/>
      <c r="AF44" s="411"/>
    </row>
    <row r="45" spans="2:33" ht="19.899999999999999" customHeight="1">
      <c r="B45" s="192" t="s">
        <v>244</v>
      </c>
      <c r="C45" s="194"/>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593"/>
      <c r="AD45" s="594"/>
      <c r="AE45" s="594"/>
      <c r="AF45" s="595"/>
    </row>
    <row r="46" spans="2:33" ht="3.2" customHeight="1">
      <c r="B46" s="192"/>
      <c r="C46" s="194"/>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411"/>
      <c r="AD46" s="411"/>
      <c r="AE46" s="411"/>
      <c r="AF46" s="411"/>
    </row>
    <row r="47" spans="2:33" ht="19.899999999999999" customHeight="1">
      <c r="B47" s="192" t="s">
        <v>245</v>
      </c>
      <c r="C47" s="194"/>
      <c r="D47" s="63"/>
      <c r="E47" s="63"/>
      <c r="F47" s="63"/>
      <c r="G47" s="63"/>
      <c r="H47" s="63"/>
      <c r="I47" s="63"/>
      <c r="J47" s="63"/>
      <c r="K47" s="63"/>
      <c r="L47" s="63"/>
      <c r="M47" s="63"/>
      <c r="N47" s="63"/>
      <c r="O47" s="63"/>
      <c r="P47" s="63"/>
      <c r="Q47" s="63"/>
      <c r="R47" s="63"/>
      <c r="S47" s="63"/>
      <c r="T47" s="63"/>
      <c r="U47" s="63"/>
      <c r="V47" s="63"/>
      <c r="W47" s="63"/>
      <c r="X47" s="63"/>
      <c r="Y47" s="451" t="s">
        <v>246</v>
      </c>
      <c r="Z47" s="596"/>
      <c r="AA47" s="597"/>
      <c r="AB47" s="63"/>
      <c r="AC47" s="63"/>
      <c r="AD47" s="451" t="s">
        <v>247</v>
      </c>
      <c r="AE47" s="596"/>
      <c r="AF47" s="597"/>
    </row>
    <row r="48" spans="2:33" ht="5.45" customHeight="1">
      <c r="B48" s="193"/>
      <c r="C48" s="194"/>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row>
    <row r="49" spans="1:33" ht="25.9" customHeight="1">
      <c r="B49" s="591" t="s">
        <v>155</v>
      </c>
      <c r="C49" s="601"/>
      <c r="D49" s="601"/>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row>
    <row r="50" spans="1:33" ht="5.45" customHeight="1">
      <c r="B50" s="404"/>
      <c r="C50" s="404"/>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row>
    <row r="51" spans="1:33" s="457" customFormat="1" ht="5.45" customHeight="1">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row>
    <row r="52" spans="1:33" s="457" customFormat="1" ht="5.45" customHeight="1">
      <c r="B52" s="471"/>
      <c r="C52" s="471"/>
      <c r="D52" s="471"/>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c r="AD52" s="471"/>
      <c r="AE52" s="471"/>
      <c r="AF52" s="471"/>
    </row>
    <row r="53" spans="1:33" s="457" customFormat="1" ht="16.149999999999999" customHeight="1">
      <c r="B53" s="195" t="s">
        <v>274</v>
      </c>
      <c r="C53" s="471"/>
      <c r="D53" s="471"/>
      <c r="E53" s="472"/>
      <c r="F53" s="471"/>
      <c r="G53" s="60"/>
      <c r="H53" s="473"/>
      <c r="I53" s="60"/>
      <c r="J53" s="472"/>
      <c r="K53" s="472"/>
      <c r="L53" s="472"/>
      <c r="M53" s="471"/>
      <c r="N53" s="66"/>
      <c r="O53" s="474"/>
      <c r="AC53" s="66"/>
      <c r="AD53" s="66"/>
      <c r="AE53" s="66"/>
      <c r="AF53" s="269"/>
    </row>
    <row r="54" spans="1:33" s="463" customFormat="1" ht="15.2" customHeight="1">
      <c r="B54" s="195" t="s">
        <v>275</v>
      </c>
    </row>
    <row r="55" spans="1:33" s="463" customFormat="1" ht="13.15" customHeight="1">
      <c r="A55" s="475"/>
      <c r="B55" s="476"/>
      <c r="C55" s="477" t="s">
        <v>276</v>
      </c>
      <c r="D55" s="478"/>
      <c r="E55" s="476"/>
      <c r="F55" s="476"/>
      <c r="G55" s="476"/>
      <c r="H55" s="476"/>
      <c r="I55" s="476"/>
      <c r="J55" s="476"/>
      <c r="K55" s="476"/>
      <c r="L55" s="476"/>
      <c r="M55" s="476"/>
      <c r="N55" s="476"/>
      <c r="O55" s="476"/>
      <c r="P55" s="476"/>
      <c r="Q55" s="476"/>
      <c r="R55" s="476"/>
      <c r="S55" s="476"/>
      <c r="T55" s="479" t="s">
        <v>79</v>
      </c>
      <c r="U55" s="476"/>
      <c r="V55" s="476"/>
      <c r="W55" s="476"/>
      <c r="X55" s="476"/>
      <c r="Y55" s="476"/>
      <c r="Z55" s="476"/>
      <c r="AA55" s="476"/>
      <c r="AB55" s="476"/>
      <c r="AC55" s="476"/>
      <c r="AD55" s="476"/>
      <c r="AE55" s="476"/>
      <c r="AF55" s="476"/>
      <c r="AG55" s="480"/>
    </row>
    <row r="56" spans="1:33" s="463" customFormat="1" ht="13.15" customHeight="1">
      <c r="A56" s="475"/>
      <c r="B56" s="476"/>
      <c r="C56" s="477" t="s">
        <v>277</v>
      </c>
      <c r="D56" s="478"/>
      <c r="E56" s="476"/>
      <c r="F56" s="476"/>
      <c r="G56" s="476"/>
      <c r="H56" s="476"/>
      <c r="I56" s="476"/>
      <c r="J56" s="476"/>
      <c r="K56" s="476"/>
      <c r="L56" s="476"/>
      <c r="M56" s="476"/>
      <c r="N56" s="476"/>
      <c r="O56" s="476"/>
      <c r="P56" s="476"/>
      <c r="Q56" s="476"/>
      <c r="R56" s="476"/>
      <c r="S56" s="476"/>
      <c r="T56" s="479" t="s">
        <v>108</v>
      </c>
      <c r="U56" s="476"/>
      <c r="V56" s="476"/>
      <c r="W56" s="476"/>
      <c r="X56" s="476"/>
      <c r="Y56" s="476"/>
      <c r="Z56" s="476"/>
      <c r="AA56" s="476"/>
      <c r="AB56" s="476"/>
      <c r="AC56" s="476"/>
      <c r="AD56" s="476"/>
      <c r="AE56" s="476"/>
      <c r="AF56" s="476"/>
      <c r="AG56" s="480"/>
    </row>
    <row r="57" spans="1:33" s="463" customFormat="1" ht="13.15" customHeight="1">
      <c r="A57" s="475"/>
      <c r="B57" s="476"/>
      <c r="C57" s="477" t="s">
        <v>278</v>
      </c>
      <c r="D57" s="478"/>
      <c r="E57" s="476"/>
      <c r="F57" s="476"/>
      <c r="G57" s="476"/>
      <c r="H57" s="476"/>
      <c r="I57" s="476"/>
      <c r="J57" s="476"/>
      <c r="K57" s="476"/>
      <c r="L57" s="476"/>
      <c r="M57" s="476"/>
      <c r="N57" s="476"/>
      <c r="O57" s="476"/>
      <c r="P57" s="476"/>
      <c r="Q57" s="476"/>
      <c r="R57" s="476"/>
      <c r="S57" s="476"/>
      <c r="T57" s="479" t="s">
        <v>279</v>
      </c>
      <c r="U57" s="476"/>
      <c r="V57" s="476"/>
      <c r="W57" s="476"/>
      <c r="X57" s="476"/>
      <c r="Y57" s="476"/>
      <c r="Z57" s="476"/>
      <c r="AA57" s="476"/>
      <c r="AB57" s="476"/>
      <c r="AC57" s="476"/>
      <c r="AD57" s="476"/>
      <c r="AE57" s="476"/>
      <c r="AF57" s="476"/>
      <c r="AG57" s="480"/>
    </row>
    <row r="58" spans="1:33" s="463" customFormat="1" ht="13.15" customHeight="1">
      <c r="A58" s="475"/>
      <c r="B58" s="476"/>
      <c r="C58" s="477" t="s">
        <v>280</v>
      </c>
      <c r="D58" s="478"/>
      <c r="E58" s="476"/>
      <c r="F58" s="476"/>
      <c r="G58" s="476"/>
      <c r="H58" s="476"/>
      <c r="I58" s="476"/>
      <c r="J58" s="476"/>
      <c r="K58" s="476"/>
      <c r="L58" s="476"/>
      <c r="M58" s="476"/>
      <c r="N58" s="476"/>
      <c r="O58" s="476"/>
      <c r="P58" s="476"/>
      <c r="Q58" s="476"/>
      <c r="R58" s="476"/>
      <c r="S58" s="476"/>
      <c r="T58" s="479" t="s">
        <v>281</v>
      </c>
      <c r="U58" s="476"/>
      <c r="V58" s="476"/>
      <c r="W58" s="476"/>
      <c r="X58" s="476"/>
      <c r="Y58" s="476"/>
      <c r="Z58" s="476"/>
      <c r="AA58" s="476"/>
      <c r="AB58" s="476"/>
      <c r="AC58" s="476"/>
      <c r="AD58" s="476"/>
      <c r="AE58" s="476"/>
      <c r="AF58" s="476"/>
      <c r="AG58" s="480"/>
    </row>
    <row r="59" spans="1:33" s="463" customFormat="1" ht="13.15" customHeight="1">
      <c r="A59" s="475"/>
      <c r="B59" s="476"/>
      <c r="C59" s="477" t="s">
        <v>80</v>
      </c>
      <c r="D59" s="478"/>
      <c r="E59" s="476"/>
      <c r="F59" s="476"/>
      <c r="G59" s="476"/>
      <c r="H59" s="476"/>
      <c r="I59" s="476"/>
      <c r="J59" s="476"/>
      <c r="K59" s="476"/>
      <c r="L59" s="476"/>
      <c r="M59" s="476"/>
      <c r="N59" s="476"/>
      <c r="O59" s="476"/>
      <c r="P59" s="476"/>
      <c r="Q59" s="476"/>
      <c r="R59" s="476"/>
      <c r="S59" s="476"/>
      <c r="T59" s="479" t="s">
        <v>282</v>
      </c>
      <c r="U59" s="476"/>
      <c r="V59" s="476"/>
      <c r="W59" s="476"/>
      <c r="X59" s="476"/>
      <c r="Y59" s="476"/>
      <c r="Z59" s="476"/>
      <c r="AA59" s="476"/>
      <c r="AB59" s="476"/>
      <c r="AC59" s="476"/>
      <c r="AD59" s="476"/>
      <c r="AE59" s="476"/>
      <c r="AF59" s="476"/>
      <c r="AG59" s="480"/>
    </row>
    <row r="60" spans="1:33" s="463" customFormat="1" ht="13.15" customHeight="1">
      <c r="A60" s="475"/>
      <c r="B60" s="476"/>
      <c r="C60" s="477" t="s">
        <v>283</v>
      </c>
      <c r="D60" s="478"/>
      <c r="E60" s="476"/>
      <c r="F60" s="476"/>
      <c r="G60" s="476"/>
      <c r="H60" s="476"/>
      <c r="I60" s="476"/>
      <c r="J60" s="476"/>
      <c r="K60" s="476"/>
      <c r="L60" s="476"/>
      <c r="M60" s="476"/>
      <c r="N60" s="476"/>
      <c r="O60" s="476"/>
      <c r="P60" s="476"/>
      <c r="Q60" s="476"/>
      <c r="R60" s="476"/>
      <c r="S60" s="476"/>
      <c r="T60" s="479" t="s">
        <v>284</v>
      </c>
      <c r="U60" s="476"/>
      <c r="V60" s="476"/>
      <c r="W60" s="476"/>
      <c r="X60" s="476"/>
      <c r="Y60" s="476"/>
      <c r="Z60" s="476"/>
      <c r="AA60" s="476"/>
      <c r="AB60" s="476"/>
      <c r="AC60" s="476"/>
      <c r="AD60" s="476"/>
      <c r="AE60" s="476"/>
      <c r="AF60" s="476"/>
      <c r="AG60" s="480"/>
    </row>
    <row r="61" spans="1:33" s="463" customFormat="1" ht="4.9000000000000004" customHeight="1">
      <c r="A61" s="475"/>
      <c r="B61" s="481"/>
      <c r="C61" s="475"/>
      <c r="D61" s="475"/>
      <c r="E61" s="475"/>
      <c r="F61" s="475"/>
      <c r="G61" s="475"/>
      <c r="H61" s="475"/>
      <c r="I61" s="475"/>
      <c r="J61" s="475"/>
      <c r="K61" s="475"/>
      <c r="L61" s="475"/>
      <c r="M61" s="475"/>
      <c r="N61" s="475"/>
      <c r="O61" s="475"/>
      <c r="P61" s="475"/>
      <c r="Q61" s="475"/>
      <c r="R61" s="475"/>
      <c r="S61" s="475"/>
      <c r="T61" s="475"/>
      <c r="U61" s="475"/>
      <c r="V61" s="475"/>
      <c r="W61" s="475"/>
      <c r="X61" s="475"/>
      <c r="Y61" s="475"/>
      <c r="Z61" s="475"/>
      <c r="AA61" s="475"/>
      <c r="AB61" s="475"/>
      <c r="AC61" s="475"/>
      <c r="AD61" s="475"/>
      <c r="AE61" s="475"/>
      <c r="AF61" s="475"/>
    </row>
    <row r="62" spans="1:33" s="463" customFormat="1" ht="15.2" customHeight="1">
      <c r="A62" s="475"/>
      <c r="B62" s="481" t="s">
        <v>285</v>
      </c>
      <c r="C62" s="475"/>
      <c r="D62" s="475"/>
      <c r="E62" s="475"/>
      <c r="F62" s="475"/>
      <c r="G62" s="475"/>
      <c r="H62" s="475"/>
      <c r="I62" s="475"/>
      <c r="J62" s="475"/>
      <c r="K62" s="475"/>
      <c r="L62" s="475"/>
      <c r="M62" s="475"/>
      <c r="N62" s="475"/>
      <c r="O62" s="475"/>
      <c r="P62" s="475"/>
      <c r="Q62" s="475"/>
      <c r="R62" s="475"/>
      <c r="S62" s="475"/>
      <c r="T62" s="475"/>
      <c r="U62" s="475"/>
      <c r="V62" s="475"/>
      <c r="W62" s="475"/>
      <c r="X62" s="475"/>
      <c r="Y62" s="475"/>
      <c r="Z62" s="475"/>
      <c r="AA62" s="475"/>
      <c r="AB62" s="475"/>
      <c r="AC62" s="475"/>
      <c r="AD62" s="475"/>
      <c r="AE62" s="475"/>
      <c r="AF62" s="475"/>
    </row>
    <row r="63" spans="1:33" s="463" customFormat="1" ht="13.15" customHeight="1">
      <c r="A63" s="475"/>
      <c r="B63" s="476"/>
      <c r="C63" s="479" t="s">
        <v>286</v>
      </c>
      <c r="D63" s="476"/>
      <c r="E63" s="476"/>
      <c r="F63" s="476"/>
      <c r="G63" s="476"/>
      <c r="H63" s="476"/>
      <c r="I63" s="476"/>
      <c r="J63" s="476"/>
      <c r="K63" s="476"/>
      <c r="L63" s="476"/>
      <c r="M63" s="476"/>
      <c r="N63" s="476"/>
      <c r="O63" s="476"/>
      <c r="P63" s="476"/>
      <c r="Q63" s="476"/>
      <c r="R63" s="476"/>
      <c r="S63" s="476"/>
      <c r="T63" s="479" t="s">
        <v>85</v>
      </c>
      <c r="U63" s="476"/>
      <c r="V63" s="476"/>
      <c r="W63" s="476"/>
      <c r="X63" s="476"/>
      <c r="Y63" s="476"/>
      <c r="Z63" s="476"/>
      <c r="AA63" s="476"/>
      <c r="AB63" s="476"/>
      <c r="AC63" s="476"/>
      <c r="AD63" s="476"/>
      <c r="AE63" s="476"/>
      <c r="AF63" s="476"/>
      <c r="AG63" s="480"/>
    </row>
    <row r="64" spans="1:33" s="463" customFormat="1" ht="13.15" customHeight="1">
      <c r="A64" s="475"/>
      <c r="B64" s="476"/>
      <c r="C64" s="479" t="s">
        <v>81</v>
      </c>
      <c r="D64" s="476"/>
      <c r="E64" s="476"/>
      <c r="F64" s="476"/>
      <c r="G64" s="476"/>
      <c r="H64" s="476"/>
      <c r="I64" s="476"/>
      <c r="J64" s="476"/>
      <c r="K64" s="476"/>
      <c r="L64" s="476"/>
      <c r="M64" s="476"/>
      <c r="N64" s="476"/>
      <c r="O64" s="476"/>
      <c r="P64" s="476"/>
      <c r="Q64" s="476"/>
      <c r="R64" s="476"/>
      <c r="S64" s="476"/>
      <c r="T64" s="479" t="s">
        <v>82</v>
      </c>
      <c r="U64" s="476"/>
      <c r="V64" s="476"/>
      <c r="W64" s="476"/>
      <c r="X64" s="476"/>
      <c r="Y64" s="476"/>
      <c r="Z64" s="476"/>
      <c r="AA64" s="476"/>
      <c r="AB64" s="476"/>
      <c r="AC64" s="476"/>
      <c r="AD64" s="476"/>
      <c r="AE64" s="476"/>
      <c r="AF64" s="476"/>
      <c r="AG64" s="480"/>
    </row>
    <row r="65" spans="1:33" s="463" customFormat="1" ht="13.15" customHeight="1">
      <c r="A65" s="475"/>
      <c r="B65" s="476"/>
      <c r="C65" s="479" t="s">
        <v>83</v>
      </c>
      <c r="D65" s="476"/>
      <c r="E65" s="476"/>
      <c r="F65" s="476"/>
      <c r="G65" s="476"/>
      <c r="H65" s="476"/>
      <c r="I65" s="476"/>
      <c r="J65" s="476"/>
      <c r="K65" s="476"/>
      <c r="L65" s="476"/>
      <c r="M65" s="476"/>
      <c r="N65" s="476"/>
      <c r="O65" s="476"/>
      <c r="P65" s="476"/>
      <c r="Q65" s="476"/>
      <c r="R65" s="476"/>
      <c r="S65" s="476"/>
      <c r="T65" s="479" t="s">
        <v>287</v>
      </c>
      <c r="U65" s="476"/>
      <c r="V65" s="476"/>
      <c r="W65" s="476"/>
      <c r="X65" s="476"/>
      <c r="Y65" s="476"/>
      <c r="Z65" s="476"/>
      <c r="AA65" s="476"/>
      <c r="AB65" s="476"/>
      <c r="AC65" s="476"/>
      <c r="AD65" s="476"/>
      <c r="AE65" s="476"/>
      <c r="AF65" s="476"/>
      <c r="AG65" s="480"/>
    </row>
    <row r="66" spans="1:33" s="463" customFormat="1" ht="13.15" customHeight="1">
      <c r="A66" s="475"/>
      <c r="B66" s="476"/>
      <c r="C66" s="479" t="s">
        <v>84</v>
      </c>
      <c r="D66" s="476"/>
      <c r="E66" s="476"/>
      <c r="F66" s="476"/>
      <c r="G66" s="476"/>
      <c r="H66" s="476"/>
      <c r="I66" s="476"/>
      <c r="J66" s="476"/>
      <c r="K66" s="476"/>
      <c r="L66" s="476"/>
      <c r="M66" s="476"/>
      <c r="N66" s="476"/>
      <c r="O66" s="476"/>
      <c r="P66" s="476"/>
      <c r="Q66" s="476"/>
      <c r="R66" s="476"/>
      <c r="S66" s="476"/>
      <c r="T66" s="479" t="s">
        <v>288</v>
      </c>
      <c r="U66" s="476"/>
      <c r="V66" s="476"/>
      <c r="W66" s="476"/>
      <c r="X66" s="476"/>
      <c r="Y66" s="476"/>
      <c r="Z66" s="476"/>
      <c r="AA66" s="476"/>
      <c r="AB66" s="476"/>
      <c r="AC66" s="476"/>
      <c r="AD66" s="476"/>
      <c r="AE66" s="476"/>
      <c r="AF66" s="476"/>
      <c r="AG66" s="480"/>
    </row>
    <row r="67" spans="1:33" s="463" customFormat="1" ht="4.9000000000000004" customHeight="1">
      <c r="A67" s="475"/>
      <c r="B67" s="481"/>
      <c r="C67" s="475"/>
      <c r="D67" s="475"/>
      <c r="E67" s="475"/>
      <c r="F67" s="475"/>
      <c r="G67" s="475"/>
      <c r="H67" s="475"/>
      <c r="I67" s="475"/>
      <c r="J67" s="475"/>
      <c r="K67" s="475"/>
      <c r="L67" s="475"/>
      <c r="M67" s="475"/>
      <c r="N67" s="475"/>
      <c r="O67" s="475"/>
      <c r="P67" s="475"/>
      <c r="Q67" s="475"/>
      <c r="R67" s="475"/>
      <c r="S67" s="475"/>
      <c r="T67" s="475"/>
      <c r="U67" s="475"/>
      <c r="V67" s="475"/>
      <c r="W67" s="475"/>
      <c r="X67" s="475"/>
      <c r="Y67" s="475"/>
      <c r="Z67" s="475"/>
      <c r="AA67" s="475"/>
      <c r="AB67" s="475"/>
      <c r="AC67" s="475"/>
      <c r="AD67" s="475"/>
      <c r="AE67" s="475"/>
      <c r="AF67" s="475"/>
    </row>
    <row r="68" spans="1:33" s="457" customFormat="1" ht="39.6" customHeight="1">
      <c r="B68" s="591" t="s">
        <v>289</v>
      </c>
      <c r="C68" s="592"/>
      <c r="D68" s="592"/>
      <c r="E68" s="592"/>
      <c r="F68" s="592"/>
      <c r="G68" s="592"/>
      <c r="H68" s="592"/>
      <c r="I68" s="592"/>
      <c r="J68" s="592"/>
      <c r="K68" s="592"/>
      <c r="L68" s="592"/>
      <c r="M68" s="592"/>
      <c r="N68" s="592"/>
      <c r="O68" s="592"/>
      <c r="P68" s="592"/>
      <c r="Q68" s="592"/>
      <c r="R68" s="592"/>
      <c r="S68" s="592"/>
      <c r="T68" s="592"/>
      <c r="U68" s="592"/>
      <c r="V68" s="592"/>
      <c r="W68" s="592"/>
      <c r="X68" s="592"/>
      <c r="Y68" s="592"/>
      <c r="Z68" s="592"/>
      <c r="AA68" s="592"/>
      <c r="AB68" s="592"/>
      <c r="AC68" s="592"/>
      <c r="AD68" s="592"/>
      <c r="AE68" s="592"/>
      <c r="AF68" s="592"/>
    </row>
    <row r="69" spans="1:33" ht="7.9" customHeight="1">
      <c r="B69" s="344"/>
      <c r="AE69" s="5"/>
      <c r="AF69" s="5"/>
    </row>
    <row r="70" spans="1:33" s="5" customFormat="1" ht="25.15" customHeight="1">
      <c r="B70" s="683" t="s">
        <v>366</v>
      </c>
      <c r="C70" s="684"/>
      <c r="D70" s="684"/>
      <c r="E70" s="684"/>
      <c r="F70" s="684"/>
      <c r="G70" s="684"/>
      <c r="H70" s="684"/>
      <c r="I70" s="684"/>
      <c r="J70" s="684"/>
      <c r="K70" s="684"/>
      <c r="L70" s="684"/>
      <c r="M70" s="684"/>
      <c r="N70" s="684"/>
      <c r="O70" s="684"/>
      <c r="P70" s="684"/>
      <c r="Q70" s="684"/>
      <c r="R70" s="684"/>
      <c r="S70" s="684"/>
      <c r="T70" s="684"/>
      <c r="U70" s="684"/>
      <c r="V70" s="684"/>
      <c r="W70" s="684"/>
      <c r="X70" s="684"/>
      <c r="Y70" s="684"/>
      <c r="Z70" s="684"/>
      <c r="AA70" s="684"/>
      <c r="AB70" s="684"/>
      <c r="AC70" s="684"/>
      <c r="AD70" s="684"/>
      <c r="AE70" s="684"/>
      <c r="AF70" s="684"/>
    </row>
    <row r="71" spans="1:33">
      <c r="AD71" s="5"/>
      <c r="AE71" s="5"/>
      <c r="AF71" s="5"/>
    </row>
    <row r="72" spans="1:33">
      <c r="AD72" s="5"/>
      <c r="AE72" s="5"/>
      <c r="AF72" s="5"/>
    </row>
    <row r="73" spans="1:33">
      <c r="AD73" s="5"/>
      <c r="AE73" s="5"/>
      <c r="AF73" s="5"/>
    </row>
    <row r="74" spans="1:33">
      <c r="AD74" s="5"/>
      <c r="AE74" s="5"/>
      <c r="AF74" s="5"/>
    </row>
    <row r="75" spans="1:33">
      <c r="AD75" s="5"/>
      <c r="AE75" s="5"/>
      <c r="AF75" s="5"/>
    </row>
    <row r="76" spans="1:33">
      <c r="AD76" s="5"/>
      <c r="AE76" s="5"/>
      <c r="AF76" s="5"/>
    </row>
    <row r="77" spans="1:33">
      <c r="AD77" s="5"/>
      <c r="AE77" s="5"/>
      <c r="AF77" s="5"/>
    </row>
    <row r="81" spans="26:26">
      <c r="Z81" s="5"/>
    </row>
  </sheetData>
  <sheetProtection algorithmName="SHA-512" hashValue="Ccjv2wxbwn54O2Qywk8Hj65H6g4NVtW1jWd/rw+zcZUzZkSL/HwsnhWHd6gby7Mo/d6WDxI1JV7eZJeNmVprGw==" saltValue="b2rowSljGfUy4ccCvcOaaQ==" spinCount="100000" sheet="1" objects="1" scenarios="1" selectLockedCells="1"/>
  <mergeCells count="35">
    <mergeCell ref="AC31:AF31"/>
    <mergeCell ref="B70:AF70"/>
    <mergeCell ref="AC43:AF43"/>
    <mergeCell ref="X19:AA19"/>
    <mergeCell ref="AC24:AF24"/>
    <mergeCell ref="X10:AA10"/>
    <mergeCell ref="B68:AF68"/>
    <mergeCell ref="AC37:AF37"/>
    <mergeCell ref="AC35:AF35"/>
    <mergeCell ref="AC33:AF33"/>
    <mergeCell ref="AE47:AF47"/>
    <mergeCell ref="X21:AA21"/>
    <mergeCell ref="AC39:AF39"/>
    <mergeCell ref="AC41:AF41"/>
    <mergeCell ref="X24:AA24"/>
    <mergeCell ref="B49:AF49"/>
    <mergeCell ref="AC45:AF45"/>
    <mergeCell ref="Z47:AA47"/>
    <mergeCell ref="AC29:AF29"/>
    <mergeCell ref="X8:AA8"/>
    <mergeCell ref="X13:AA13"/>
    <mergeCell ref="AC13:AF13"/>
    <mergeCell ref="X17:AA17"/>
    <mergeCell ref="AC17:AF17"/>
    <mergeCell ref="X15:AA15"/>
    <mergeCell ref="AC15:AF15"/>
    <mergeCell ref="AC10:AF10"/>
    <mergeCell ref="AC8:AF8"/>
    <mergeCell ref="B4:AF4"/>
    <mergeCell ref="X6:AA6"/>
    <mergeCell ref="AC6:AF6"/>
    <mergeCell ref="S5:V5"/>
    <mergeCell ref="AC5:AF5"/>
    <mergeCell ref="X5:AA5"/>
    <mergeCell ref="Q6:T6"/>
  </mergeCells>
  <phoneticPr fontId="6" type="noConversion"/>
  <pageMargins left="0.39370078740157483" right="0.19685039370078741" top="0" bottom="0.47244094488188981" header="0.39370078740157483" footer="0.27559055118110237"/>
  <pageSetup paperSize="9" scale="93" orientation="portrait" blackAndWhite="1" r:id="rId1"/>
  <headerFooter alignWithMargins="0">
    <oddFooter>&amp;R&amp;"Arial,Fett"&amp;16AZA-w 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778" r:id="rId4" name="Check Box 226">
              <controlPr defaultSize="0" autoFill="0" autoLine="0" autoPict="0">
                <anchor moveWithCells="1">
                  <from>
                    <xdr:col>1</xdr:col>
                    <xdr:colOff>0</xdr:colOff>
                    <xdr:row>53</xdr:row>
                    <xdr:rowOff>228600</xdr:rowOff>
                  </from>
                  <to>
                    <xdr:col>2</xdr:col>
                    <xdr:colOff>28575</xdr:colOff>
                    <xdr:row>55</xdr:row>
                    <xdr:rowOff>85725</xdr:rowOff>
                  </to>
                </anchor>
              </controlPr>
            </control>
          </mc:Choice>
        </mc:AlternateContent>
        <mc:AlternateContent xmlns:mc="http://schemas.openxmlformats.org/markup-compatibility/2006">
          <mc:Choice Requires="x14">
            <control shapeId="23779" r:id="rId5" name="Check Box 227">
              <controlPr defaultSize="0" autoFill="0" autoLine="0" autoPict="0">
                <anchor moveWithCells="1">
                  <from>
                    <xdr:col>1</xdr:col>
                    <xdr:colOff>0</xdr:colOff>
                    <xdr:row>54</xdr:row>
                    <xdr:rowOff>133350</xdr:rowOff>
                  </from>
                  <to>
                    <xdr:col>2</xdr:col>
                    <xdr:colOff>28575</xdr:colOff>
                    <xdr:row>56</xdr:row>
                    <xdr:rowOff>47625</xdr:rowOff>
                  </to>
                </anchor>
              </controlPr>
            </control>
          </mc:Choice>
        </mc:AlternateContent>
        <mc:AlternateContent xmlns:mc="http://schemas.openxmlformats.org/markup-compatibility/2006">
          <mc:Choice Requires="x14">
            <control shapeId="23780" r:id="rId6" name="Check Box 228">
              <controlPr defaultSize="0" autoFill="0" autoLine="0" autoPict="0">
                <anchor moveWithCells="1">
                  <from>
                    <xdr:col>1</xdr:col>
                    <xdr:colOff>0</xdr:colOff>
                    <xdr:row>55</xdr:row>
                    <xdr:rowOff>133350</xdr:rowOff>
                  </from>
                  <to>
                    <xdr:col>2</xdr:col>
                    <xdr:colOff>28575</xdr:colOff>
                    <xdr:row>57</xdr:row>
                    <xdr:rowOff>47625</xdr:rowOff>
                  </to>
                </anchor>
              </controlPr>
            </control>
          </mc:Choice>
        </mc:AlternateContent>
        <mc:AlternateContent xmlns:mc="http://schemas.openxmlformats.org/markup-compatibility/2006">
          <mc:Choice Requires="x14">
            <control shapeId="23781" r:id="rId7" name="Check Box 229">
              <controlPr defaultSize="0" autoFill="0" autoLine="0" autoPict="0">
                <anchor moveWithCells="1">
                  <from>
                    <xdr:col>18</xdr:col>
                    <xdr:colOff>0</xdr:colOff>
                    <xdr:row>53</xdr:row>
                    <xdr:rowOff>228600</xdr:rowOff>
                  </from>
                  <to>
                    <xdr:col>19</xdr:col>
                    <xdr:colOff>28575</xdr:colOff>
                    <xdr:row>55</xdr:row>
                    <xdr:rowOff>85725</xdr:rowOff>
                  </to>
                </anchor>
              </controlPr>
            </control>
          </mc:Choice>
        </mc:AlternateContent>
        <mc:AlternateContent xmlns:mc="http://schemas.openxmlformats.org/markup-compatibility/2006">
          <mc:Choice Requires="x14">
            <control shapeId="23782" r:id="rId8" name="Check Box 230">
              <controlPr defaultSize="0" autoFill="0" autoLine="0" autoPict="0">
                <anchor moveWithCells="1">
                  <from>
                    <xdr:col>18</xdr:col>
                    <xdr:colOff>0</xdr:colOff>
                    <xdr:row>54</xdr:row>
                    <xdr:rowOff>133350</xdr:rowOff>
                  </from>
                  <to>
                    <xdr:col>19</xdr:col>
                    <xdr:colOff>28575</xdr:colOff>
                    <xdr:row>56</xdr:row>
                    <xdr:rowOff>47625</xdr:rowOff>
                  </to>
                </anchor>
              </controlPr>
            </control>
          </mc:Choice>
        </mc:AlternateContent>
        <mc:AlternateContent xmlns:mc="http://schemas.openxmlformats.org/markup-compatibility/2006">
          <mc:Choice Requires="x14">
            <control shapeId="23783" r:id="rId9" name="Check Box 231">
              <controlPr defaultSize="0" autoFill="0" autoLine="0" autoPict="0">
                <anchor moveWithCells="1">
                  <from>
                    <xdr:col>18</xdr:col>
                    <xdr:colOff>0</xdr:colOff>
                    <xdr:row>55</xdr:row>
                    <xdr:rowOff>133350</xdr:rowOff>
                  </from>
                  <to>
                    <xdr:col>19</xdr:col>
                    <xdr:colOff>28575</xdr:colOff>
                    <xdr:row>57</xdr:row>
                    <xdr:rowOff>47625</xdr:rowOff>
                  </to>
                </anchor>
              </controlPr>
            </control>
          </mc:Choice>
        </mc:AlternateContent>
        <mc:AlternateContent xmlns:mc="http://schemas.openxmlformats.org/markup-compatibility/2006">
          <mc:Choice Requires="x14">
            <control shapeId="23784" r:id="rId10" name="Check Box 232">
              <controlPr defaultSize="0" autoFill="0" autoLine="0" autoPict="0">
                <anchor moveWithCells="1">
                  <from>
                    <xdr:col>1</xdr:col>
                    <xdr:colOff>0</xdr:colOff>
                    <xdr:row>56</xdr:row>
                    <xdr:rowOff>133350</xdr:rowOff>
                  </from>
                  <to>
                    <xdr:col>2</xdr:col>
                    <xdr:colOff>28575</xdr:colOff>
                    <xdr:row>58</xdr:row>
                    <xdr:rowOff>47625</xdr:rowOff>
                  </to>
                </anchor>
              </controlPr>
            </control>
          </mc:Choice>
        </mc:AlternateContent>
        <mc:AlternateContent xmlns:mc="http://schemas.openxmlformats.org/markup-compatibility/2006">
          <mc:Choice Requires="x14">
            <control shapeId="23785" r:id="rId11" name="Check Box 233">
              <controlPr defaultSize="0" autoFill="0" autoLine="0" autoPict="0">
                <anchor moveWithCells="1">
                  <from>
                    <xdr:col>1</xdr:col>
                    <xdr:colOff>0</xdr:colOff>
                    <xdr:row>57</xdr:row>
                    <xdr:rowOff>133350</xdr:rowOff>
                  </from>
                  <to>
                    <xdr:col>2</xdr:col>
                    <xdr:colOff>28575</xdr:colOff>
                    <xdr:row>59</xdr:row>
                    <xdr:rowOff>47625</xdr:rowOff>
                  </to>
                </anchor>
              </controlPr>
            </control>
          </mc:Choice>
        </mc:AlternateContent>
        <mc:AlternateContent xmlns:mc="http://schemas.openxmlformats.org/markup-compatibility/2006">
          <mc:Choice Requires="x14">
            <control shapeId="23786" r:id="rId12" name="Check Box 234">
              <controlPr defaultSize="0" autoFill="0" autoLine="0" autoPict="0">
                <anchor moveWithCells="1">
                  <from>
                    <xdr:col>1</xdr:col>
                    <xdr:colOff>0</xdr:colOff>
                    <xdr:row>58</xdr:row>
                    <xdr:rowOff>133350</xdr:rowOff>
                  </from>
                  <to>
                    <xdr:col>2</xdr:col>
                    <xdr:colOff>28575</xdr:colOff>
                    <xdr:row>60</xdr:row>
                    <xdr:rowOff>47625</xdr:rowOff>
                  </to>
                </anchor>
              </controlPr>
            </control>
          </mc:Choice>
        </mc:AlternateContent>
        <mc:AlternateContent xmlns:mc="http://schemas.openxmlformats.org/markup-compatibility/2006">
          <mc:Choice Requires="x14">
            <control shapeId="23787" r:id="rId13" name="Check Box 235">
              <controlPr defaultSize="0" autoFill="0" autoLine="0" autoPict="0">
                <anchor moveWithCells="1">
                  <from>
                    <xdr:col>18</xdr:col>
                    <xdr:colOff>0</xdr:colOff>
                    <xdr:row>56</xdr:row>
                    <xdr:rowOff>133350</xdr:rowOff>
                  </from>
                  <to>
                    <xdr:col>19</xdr:col>
                    <xdr:colOff>28575</xdr:colOff>
                    <xdr:row>58</xdr:row>
                    <xdr:rowOff>47625</xdr:rowOff>
                  </to>
                </anchor>
              </controlPr>
            </control>
          </mc:Choice>
        </mc:AlternateContent>
        <mc:AlternateContent xmlns:mc="http://schemas.openxmlformats.org/markup-compatibility/2006">
          <mc:Choice Requires="x14">
            <control shapeId="23788" r:id="rId14" name="Check Box 236">
              <controlPr defaultSize="0" autoFill="0" autoLine="0" autoPict="0">
                <anchor moveWithCells="1">
                  <from>
                    <xdr:col>18</xdr:col>
                    <xdr:colOff>0</xdr:colOff>
                    <xdr:row>57</xdr:row>
                    <xdr:rowOff>133350</xdr:rowOff>
                  </from>
                  <to>
                    <xdr:col>19</xdr:col>
                    <xdr:colOff>28575</xdr:colOff>
                    <xdr:row>59</xdr:row>
                    <xdr:rowOff>47625</xdr:rowOff>
                  </to>
                </anchor>
              </controlPr>
            </control>
          </mc:Choice>
        </mc:AlternateContent>
        <mc:AlternateContent xmlns:mc="http://schemas.openxmlformats.org/markup-compatibility/2006">
          <mc:Choice Requires="x14">
            <control shapeId="23789" r:id="rId15" name="Check Box 237">
              <controlPr defaultSize="0" autoFill="0" autoLine="0" autoPict="0">
                <anchor moveWithCells="1">
                  <from>
                    <xdr:col>18</xdr:col>
                    <xdr:colOff>0</xdr:colOff>
                    <xdr:row>58</xdr:row>
                    <xdr:rowOff>133350</xdr:rowOff>
                  </from>
                  <to>
                    <xdr:col>19</xdr:col>
                    <xdr:colOff>28575</xdr:colOff>
                    <xdr:row>60</xdr:row>
                    <xdr:rowOff>47625</xdr:rowOff>
                  </to>
                </anchor>
              </controlPr>
            </control>
          </mc:Choice>
        </mc:AlternateContent>
        <mc:AlternateContent xmlns:mc="http://schemas.openxmlformats.org/markup-compatibility/2006">
          <mc:Choice Requires="x14">
            <control shapeId="23790" r:id="rId16" name="Check Box 238">
              <controlPr defaultSize="0" autoFill="0" autoLine="0" autoPict="0">
                <anchor moveWithCells="1">
                  <from>
                    <xdr:col>1</xdr:col>
                    <xdr:colOff>0</xdr:colOff>
                    <xdr:row>61</xdr:row>
                    <xdr:rowOff>228600</xdr:rowOff>
                  </from>
                  <to>
                    <xdr:col>2</xdr:col>
                    <xdr:colOff>28575</xdr:colOff>
                    <xdr:row>63</xdr:row>
                    <xdr:rowOff>85725</xdr:rowOff>
                  </to>
                </anchor>
              </controlPr>
            </control>
          </mc:Choice>
        </mc:AlternateContent>
        <mc:AlternateContent xmlns:mc="http://schemas.openxmlformats.org/markup-compatibility/2006">
          <mc:Choice Requires="x14">
            <control shapeId="23791" r:id="rId17" name="Check Box 239">
              <controlPr defaultSize="0" autoFill="0" autoLine="0" autoPict="0">
                <anchor moveWithCells="1">
                  <from>
                    <xdr:col>1</xdr:col>
                    <xdr:colOff>0</xdr:colOff>
                    <xdr:row>62</xdr:row>
                    <xdr:rowOff>133350</xdr:rowOff>
                  </from>
                  <to>
                    <xdr:col>2</xdr:col>
                    <xdr:colOff>28575</xdr:colOff>
                    <xdr:row>64</xdr:row>
                    <xdr:rowOff>47625</xdr:rowOff>
                  </to>
                </anchor>
              </controlPr>
            </control>
          </mc:Choice>
        </mc:AlternateContent>
        <mc:AlternateContent xmlns:mc="http://schemas.openxmlformats.org/markup-compatibility/2006">
          <mc:Choice Requires="x14">
            <control shapeId="23792" r:id="rId18" name="Check Box 240">
              <controlPr defaultSize="0" autoFill="0" autoLine="0" autoPict="0">
                <anchor moveWithCells="1">
                  <from>
                    <xdr:col>1</xdr:col>
                    <xdr:colOff>0</xdr:colOff>
                    <xdr:row>63</xdr:row>
                    <xdr:rowOff>133350</xdr:rowOff>
                  </from>
                  <to>
                    <xdr:col>2</xdr:col>
                    <xdr:colOff>28575</xdr:colOff>
                    <xdr:row>65</xdr:row>
                    <xdr:rowOff>47625</xdr:rowOff>
                  </to>
                </anchor>
              </controlPr>
            </control>
          </mc:Choice>
        </mc:AlternateContent>
        <mc:AlternateContent xmlns:mc="http://schemas.openxmlformats.org/markup-compatibility/2006">
          <mc:Choice Requires="x14">
            <control shapeId="23793" r:id="rId19" name="Check Box 241">
              <controlPr defaultSize="0" autoFill="0" autoLine="0" autoPict="0">
                <anchor moveWithCells="1">
                  <from>
                    <xdr:col>18</xdr:col>
                    <xdr:colOff>0</xdr:colOff>
                    <xdr:row>61</xdr:row>
                    <xdr:rowOff>228600</xdr:rowOff>
                  </from>
                  <to>
                    <xdr:col>19</xdr:col>
                    <xdr:colOff>28575</xdr:colOff>
                    <xdr:row>63</xdr:row>
                    <xdr:rowOff>85725</xdr:rowOff>
                  </to>
                </anchor>
              </controlPr>
            </control>
          </mc:Choice>
        </mc:AlternateContent>
        <mc:AlternateContent xmlns:mc="http://schemas.openxmlformats.org/markup-compatibility/2006">
          <mc:Choice Requires="x14">
            <control shapeId="23794" r:id="rId20" name="Check Box 242">
              <controlPr defaultSize="0" autoFill="0" autoLine="0" autoPict="0">
                <anchor moveWithCells="1">
                  <from>
                    <xdr:col>18</xdr:col>
                    <xdr:colOff>0</xdr:colOff>
                    <xdr:row>62</xdr:row>
                    <xdr:rowOff>133350</xdr:rowOff>
                  </from>
                  <to>
                    <xdr:col>19</xdr:col>
                    <xdr:colOff>28575</xdr:colOff>
                    <xdr:row>64</xdr:row>
                    <xdr:rowOff>47625</xdr:rowOff>
                  </to>
                </anchor>
              </controlPr>
            </control>
          </mc:Choice>
        </mc:AlternateContent>
        <mc:AlternateContent xmlns:mc="http://schemas.openxmlformats.org/markup-compatibility/2006">
          <mc:Choice Requires="x14">
            <control shapeId="23795" r:id="rId21" name="Check Box 243">
              <controlPr defaultSize="0" autoFill="0" autoLine="0" autoPict="0">
                <anchor moveWithCells="1">
                  <from>
                    <xdr:col>18</xdr:col>
                    <xdr:colOff>0</xdr:colOff>
                    <xdr:row>63</xdr:row>
                    <xdr:rowOff>133350</xdr:rowOff>
                  </from>
                  <to>
                    <xdr:col>19</xdr:col>
                    <xdr:colOff>28575</xdr:colOff>
                    <xdr:row>65</xdr:row>
                    <xdr:rowOff>47625</xdr:rowOff>
                  </to>
                </anchor>
              </controlPr>
            </control>
          </mc:Choice>
        </mc:AlternateContent>
        <mc:AlternateContent xmlns:mc="http://schemas.openxmlformats.org/markup-compatibility/2006">
          <mc:Choice Requires="x14">
            <control shapeId="23796" r:id="rId22" name="Check Box 244">
              <controlPr defaultSize="0" autoFill="0" autoLine="0" autoPict="0">
                <anchor moveWithCells="1">
                  <from>
                    <xdr:col>1</xdr:col>
                    <xdr:colOff>0</xdr:colOff>
                    <xdr:row>64</xdr:row>
                    <xdr:rowOff>133350</xdr:rowOff>
                  </from>
                  <to>
                    <xdr:col>2</xdr:col>
                    <xdr:colOff>28575</xdr:colOff>
                    <xdr:row>66</xdr:row>
                    <xdr:rowOff>47625</xdr:rowOff>
                  </to>
                </anchor>
              </controlPr>
            </control>
          </mc:Choice>
        </mc:AlternateContent>
        <mc:AlternateContent xmlns:mc="http://schemas.openxmlformats.org/markup-compatibility/2006">
          <mc:Choice Requires="x14">
            <control shapeId="23797" r:id="rId23" name="Check Box 245">
              <controlPr defaultSize="0" autoFill="0" autoLine="0" autoPict="0">
                <anchor moveWithCells="1">
                  <from>
                    <xdr:col>18</xdr:col>
                    <xdr:colOff>0</xdr:colOff>
                    <xdr:row>64</xdr:row>
                    <xdr:rowOff>133350</xdr:rowOff>
                  </from>
                  <to>
                    <xdr:col>19</xdr:col>
                    <xdr:colOff>28575</xdr:colOff>
                    <xdr:row>66</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autoPageBreaks="0" fitToPage="1"/>
  </sheetPr>
  <dimension ref="A1:AI247"/>
  <sheetViews>
    <sheetView showGridLines="0" showRowColHeaders="0" showZeros="0" showOutlineSymbols="0" view="pageLayout" zoomScaleNormal="100" workbookViewId="0">
      <selection activeCell="L9" sqref="L9"/>
    </sheetView>
  </sheetViews>
  <sheetFormatPr baseColWidth="10" defaultColWidth="11.42578125" defaultRowHeight="12.75"/>
  <cols>
    <col min="1" max="1" width="5.42578125" style="85" customWidth="1"/>
    <col min="2" max="2" width="2.5703125" style="85" customWidth="1"/>
    <col min="3" max="3" width="4.5703125" style="85" customWidth="1"/>
    <col min="4" max="4" width="17.42578125" style="85" customWidth="1"/>
    <col min="5" max="5" width="7.42578125" style="85" customWidth="1"/>
    <col min="6" max="6" width="13.140625" style="85" customWidth="1"/>
    <col min="7" max="7" width="1.5703125" style="85" customWidth="1"/>
    <col min="8" max="8" width="13.140625" style="85" customWidth="1"/>
    <col min="9" max="9" width="1.5703125" style="85" customWidth="1"/>
    <col min="10" max="10" width="13.140625" style="85" customWidth="1"/>
    <col min="11" max="11" width="1.5703125" style="85" customWidth="1"/>
    <col min="12" max="12" width="13.140625" style="85" customWidth="1"/>
    <col min="13" max="16384" width="11.42578125" style="85"/>
  </cols>
  <sheetData>
    <row r="1" spans="1:12" s="5" customFormat="1" ht="35.1" customHeight="1">
      <c r="L1" s="503" t="s">
        <v>112</v>
      </c>
    </row>
    <row r="2" spans="1:12" ht="21.2" customHeight="1">
      <c r="A2" s="27"/>
      <c r="B2" s="84" t="s">
        <v>194</v>
      </c>
      <c r="C2" s="84"/>
      <c r="H2" s="86"/>
      <c r="I2" s="78"/>
      <c r="J2" s="27"/>
      <c r="K2" s="27"/>
      <c r="L2" s="504" t="s">
        <v>113</v>
      </c>
    </row>
    <row r="3" spans="1:12" ht="8.4499999999999993" customHeight="1">
      <c r="A3" s="27"/>
      <c r="B3" s="84"/>
      <c r="C3" s="84"/>
      <c r="H3" s="86"/>
      <c r="I3" s="78"/>
      <c r="J3" s="27"/>
      <c r="K3" s="27"/>
      <c r="L3" s="27"/>
    </row>
    <row r="4" spans="1:12" s="218" customFormat="1" ht="19.899999999999999" customHeight="1">
      <c r="A4" s="80"/>
      <c r="B4" s="12" t="s">
        <v>65</v>
      </c>
      <c r="C4" s="12"/>
      <c r="D4" s="172"/>
      <c r="E4" s="17"/>
      <c r="F4" s="17"/>
      <c r="G4" s="305"/>
      <c r="H4" s="17"/>
      <c r="I4" s="170"/>
      <c r="J4" s="305"/>
      <c r="K4" s="170"/>
      <c r="L4" s="306"/>
    </row>
    <row r="5" spans="1:12" ht="19.899999999999999" customHeight="1">
      <c r="A5" s="27"/>
      <c r="B5" s="220"/>
      <c r="C5" s="237" t="s">
        <v>183</v>
      </c>
      <c r="D5" s="237"/>
      <c r="E5" s="237"/>
      <c r="F5" s="237"/>
      <c r="G5" s="238"/>
      <c r="H5" s="238"/>
      <c r="I5" s="238"/>
      <c r="J5" s="238"/>
      <c r="K5" s="238"/>
      <c r="L5" s="238"/>
    </row>
    <row r="6" spans="1:12" ht="3.2" customHeight="1">
      <c r="A6" s="27"/>
      <c r="B6" s="27"/>
      <c r="C6" s="27"/>
      <c r="D6" s="27"/>
      <c r="E6" s="27"/>
      <c r="F6" s="27"/>
      <c r="G6" s="27"/>
      <c r="H6" s="27"/>
      <c r="I6" s="27"/>
      <c r="J6" s="27"/>
      <c r="K6" s="170"/>
      <c r="L6" s="307"/>
    </row>
    <row r="7" spans="1:12" ht="19.899999999999999" customHeight="1">
      <c r="A7" s="27"/>
      <c r="B7" s="220"/>
      <c r="C7" s="237" t="s">
        <v>184</v>
      </c>
      <c r="D7" s="237"/>
      <c r="E7" s="237"/>
      <c r="F7" s="237"/>
      <c r="G7" s="238"/>
      <c r="H7" s="238"/>
      <c r="I7" s="238"/>
      <c r="J7" s="238"/>
      <c r="K7" s="238"/>
      <c r="L7" s="238"/>
    </row>
    <row r="8" spans="1:12" ht="3.2" customHeight="1">
      <c r="A8" s="27"/>
      <c r="B8" s="27"/>
      <c r="C8" s="27"/>
      <c r="D8" s="27"/>
      <c r="E8" s="27"/>
      <c r="F8" s="27"/>
      <c r="G8" s="27"/>
      <c r="H8" s="27"/>
      <c r="I8" s="27"/>
      <c r="J8" s="27"/>
      <c r="K8" s="27"/>
      <c r="L8" s="27"/>
    </row>
    <row r="9" spans="1:12" ht="19.899999999999999" customHeight="1">
      <c r="A9" s="27"/>
      <c r="B9" s="220"/>
      <c r="C9" s="237" t="s">
        <v>86</v>
      </c>
      <c r="D9" s="237"/>
      <c r="E9" s="237"/>
      <c r="F9" s="237"/>
      <c r="G9" s="238"/>
      <c r="H9" s="238"/>
      <c r="I9" s="283"/>
      <c r="J9" s="283"/>
      <c r="K9" s="284" t="s">
        <v>5</v>
      </c>
      <c r="L9" s="308"/>
    </row>
    <row r="10" spans="1:12" ht="6" customHeight="1">
      <c r="A10" s="27"/>
      <c r="B10" s="81"/>
      <c r="C10" s="81"/>
      <c r="D10" s="81"/>
      <c r="E10" s="81"/>
      <c r="F10" s="81"/>
      <c r="G10" s="81"/>
      <c r="H10" s="81"/>
      <c r="I10" s="81"/>
      <c r="J10" s="81"/>
      <c r="K10" s="81"/>
      <c r="L10" s="81"/>
    </row>
    <row r="11" spans="1:12" ht="6" customHeight="1">
      <c r="A11" s="27"/>
      <c r="B11" s="78"/>
      <c r="C11" s="78"/>
      <c r="D11" s="78"/>
      <c r="E11" s="78"/>
      <c r="F11" s="78"/>
      <c r="G11" s="78"/>
      <c r="H11" s="78"/>
      <c r="I11" s="78"/>
      <c r="J11" s="78"/>
      <c r="K11" s="78"/>
      <c r="L11" s="78"/>
    </row>
    <row r="12" spans="1:12" s="218" customFormat="1" ht="19.899999999999999" customHeight="1">
      <c r="A12" s="80"/>
      <c r="B12" s="12" t="s">
        <v>195</v>
      </c>
      <c r="C12" s="12"/>
      <c r="D12" s="172"/>
      <c r="E12" s="17"/>
      <c r="F12" s="17"/>
      <c r="G12" s="17"/>
      <c r="H12" s="237" t="s">
        <v>188</v>
      </c>
      <c r="I12" s="237"/>
      <c r="J12" s="237"/>
      <c r="K12" s="237" t="s">
        <v>189</v>
      </c>
      <c r="L12" s="237"/>
    </row>
    <row r="13" spans="1:12" ht="6" customHeight="1">
      <c r="A13" s="27"/>
      <c r="B13" s="81"/>
      <c r="C13" s="81"/>
      <c r="D13" s="81"/>
      <c r="E13" s="81"/>
      <c r="F13" s="81"/>
      <c r="G13" s="81"/>
      <c r="H13" s="81"/>
      <c r="I13" s="81"/>
      <c r="J13" s="81"/>
      <c r="K13" s="81"/>
      <c r="L13" s="81"/>
    </row>
    <row r="14" spans="1:12" ht="6" customHeight="1">
      <c r="A14" s="27"/>
      <c r="B14" s="78"/>
      <c r="C14" s="78"/>
      <c r="D14" s="78"/>
      <c r="E14" s="78"/>
      <c r="F14" s="78"/>
      <c r="G14" s="78"/>
      <c r="H14" s="78"/>
      <c r="I14" s="78"/>
      <c r="J14" s="78"/>
      <c r="K14" s="78"/>
      <c r="L14" s="78"/>
    </row>
    <row r="15" spans="1:12" s="218" customFormat="1" ht="19.899999999999999" customHeight="1">
      <c r="A15" s="80"/>
      <c r="B15" s="12" t="s">
        <v>148</v>
      </c>
      <c r="C15" s="12"/>
      <c r="D15" s="172"/>
      <c r="E15" s="17"/>
      <c r="F15" s="17"/>
      <c r="G15" s="305"/>
      <c r="H15" s="610"/>
      <c r="I15" s="611"/>
      <c r="J15" s="611"/>
      <c r="K15" s="611"/>
      <c r="L15" s="612"/>
    </row>
    <row r="16" spans="1:12" ht="6" customHeight="1">
      <c r="A16" s="27"/>
      <c r="B16" s="609"/>
      <c r="C16" s="609"/>
      <c r="D16" s="609"/>
      <c r="E16" s="609"/>
      <c r="F16" s="609"/>
      <c r="G16" s="609"/>
      <c r="H16" s="609"/>
      <c r="I16" s="609"/>
      <c r="J16" s="609"/>
      <c r="K16" s="609"/>
      <c r="L16" s="609"/>
    </row>
    <row r="17" spans="1:35" ht="3.2" customHeight="1">
      <c r="A17" s="27"/>
      <c r="B17" s="229"/>
      <c r="C17" s="229"/>
      <c r="D17" s="229"/>
      <c r="E17" s="229"/>
      <c r="F17" s="229"/>
      <c r="G17" s="229"/>
      <c r="H17" s="229"/>
      <c r="I17" s="229"/>
      <c r="J17" s="229"/>
      <c r="K17" s="229"/>
      <c r="L17" s="229"/>
    </row>
    <row r="18" spans="1:35" s="457" customFormat="1" ht="36.75" customHeight="1">
      <c r="B18" s="608" t="s">
        <v>290</v>
      </c>
      <c r="C18" s="613"/>
      <c r="D18" s="613"/>
      <c r="E18" s="613"/>
      <c r="F18" s="613"/>
      <c r="G18" s="613"/>
      <c r="H18" s="613"/>
      <c r="I18" s="613"/>
      <c r="J18" s="613"/>
      <c r="K18" s="613"/>
      <c r="L18" s="613"/>
      <c r="AE18" s="463"/>
      <c r="AF18" s="463"/>
      <c r="AG18" s="463"/>
      <c r="AH18" s="463"/>
      <c r="AI18" s="463"/>
    </row>
    <row r="19" spans="1:35" s="457" customFormat="1" ht="7.15" customHeight="1"/>
    <row r="20" spans="1:35" s="457" customFormat="1" ht="19.899999999999999" customHeight="1">
      <c r="B20" s="465"/>
      <c r="C20" s="237" t="s">
        <v>112</v>
      </c>
      <c r="D20" s="237"/>
      <c r="E20" s="465"/>
      <c r="F20" s="237"/>
      <c r="G20" s="466"/>
      <c r="H20" s="237" t="s">
        <v>291</v>
      </c>
      <c r="I20" s="466"/>
      <c r="J20" s="466"/>
      <c r="K20" s="466"/>
      <c r="L20" s="466"/>
      <c r="M20" s="85"/>
      <c r="N20" s="85"/>
      <c r="O20" s="85"/>
      <c r="P20" s="85"/>
      <c r="Q20" s="85"/>
      <c r="R20" s="85"/>
      <c r="S20" s="85"/>
      <c r="T20" s="85"/>
      <c r="U20" s="85"/>
      <c r="V20" s="85"/>
      <c r="W20" s="85"/>
      <c r="X20" s="85"/>
      <c r="Y20" s="85"/>
      <c r="Z20" s="85"/>
      <c r="AA20" s="85"/>
      <c r="AB20" s="85"/>
      <c r="AC20" s="85"/>
      <c r="AD20" s="85"/>
      <c r="AE20" s="85"/>
      <c r="AF20" s="85"/>
      <c r="AG20" s="85"/>
      <c r="AH20" s="85"/>
      <c r="AI20" s="85"/>
    </row>
    <row r="21" spans="1:35" ht="6" customHeight="1">
      <c r="A21" s="90"/>
      <c r="B21" s="81"/>
      <c r="C21" s="81"/>
      <c r="D21" s="289"/>
      <c r="E21" s="290"/>
      <c r="F21" s="290"/>
      <c r="G21" s="290"/>
      <c r="H21" s="290"/>
      <c r="I21" s="290"/>
      <c r="J21" s="290"/>
      <c r="K21" s="291"/>
      <c r="L21" s="292"/>
    </row>
    <row r="22" spans="1:35" ht="6" customHeight="1">
      <c r="A22" s="90"/>
      <c r="B22" s="27"/>
      <c r="C22" s="27"/>
      <c r="D22" s="89"/>
      <c r="E22" s="88"/>
      <c r="F22" s="88"/>
      <c r="G22" s="88"/>
      <c r="H22" s="88"/>
      <c r="I22" s="88"/>
      <c r="J22" s="88"/>
      <c r="K22" s="92"/>
      <c r="L22" s="285"/>
    </row>
    <row r="23" spans="1:35" ht="6" hidden="1" customHeight="1">
      <c r="A23" s="27"/>
      <c r="B23" s="614"/>
      <c r="C23" s="614"/>
      <c r="D23" s="614"/>
      <c r="E23" s="614"/>
      <c r="F23" s="614"/>
      <c r="G23" s="614"/>
      <c r="H23" s="614"/>
      <c r="I23" s="614"/>
      <c r="J23" s="614"/>
      <c r="K23" s="614"/>
      <c r="L23" s="614"/>
    </row>
    <row r="24" spans="1:35" ht="3.2" customHeight="1">
      <c r="A24" s="27"/>
      <c r="B24" s="229"/>
      <c r="C24" s="229"/>
      <c r="D24" s="229"/>
      <c r="E24" s="229"/>
      <c r="F24" s="229"/>
      <c r="G24" s="229"/>
      <c r="H24" s="229"/>
      <c r="I24" s="229"/>
      <c r="J24" s="229"/>
      <c r="K24" s="229"/>
      <c r="L24" s="229"/>
    </row>
    <row r="25" spans="1:35" s="457" customFormat="1" hidden="1"/>
    <row r="26" spans="1:35" ht="22.35" customHeight="1">
      <c r="A26" s="27"/>
      <c r="B26" s="414" t="s">
        <v>77</v>
      </c>
      <c r="C26" s="287"/>
      <c r="D26" s="17"/>
      <c r="E26" s="17"/>
      <c r="F26" s="17"/>
      <c r="G26" s="17"/>
      <c r="H26" s="17"/>
      <c r="I26" s="17"/>
      <c r="J26" s="163"/>
      <c r="K26" s="170"/>
      <c r="L26" s="285" t="s">
        <v>87</v>
      </c>
    </row>
    <row r="27" spans="1:35" ht="3.2" customHeight="1" thickBot="1">
      <c r="H27" s="17"/>
      <c r="I27" s="17"/>
      <c r="J27" s="17"/>
      <c r="K27" s="17"/>
      <c r="L27" s="285"/>
    </row>
    <row r="28" spans="1:35" ht="19.899999999999999" customHeight="1" thickTop="1" thickBot="1">
      <c r="B28" s="414"/>
      <c r="H28" s="17"/>
      <c r="I28" s="288" t="s">
        <v>106</v>
      </c>
      <c r="J28" s="394"/>
      <c r="K28" s="17"/>
      <c r="L28" s="341"/>
    </row>
    <row r="29" spans="1:35" ht="4.9000000000000004" customHeight="1" thickTop="1" thickBot="1">
      <c r="H29" s="17"/>
      <c r="I29" s="17"/>
      <c r="J29" s="17"/>
      <c r="K29" s="17"/>
      <c r="L29" s="17"/>
    </row>
    <row r="30" spans="1:35" ht="19.899999999999999" customHeight="1" thickTop="1" thickBot="1">
      <c r="A30" s="90"/>
      <c r="B30" s="27"/>
      <c r="C30" s="27"/>
      <c r="D30" s="287"/>
      <c r="G30" s="92"/>
      <c r="I30" s="288" t="s">
        <v>64</v>
      </c>
      <c r="J30" s="394"/>
      <c r="K30" s="92"/>
      <c r="L30" s="341"/>
    </row>
    <row r="31" spans="1:35" ht="6" customHeight="1" thickTop="1">
      <c r="A31" s="90"/>
      <c r="B31" s="81"/>
      <c r="C31" s="81"/>
      <c r="D31" s="289"/>
      <c r="E31" s="290"/>
      <c r="F31" s="290"/>
      <c r="G31" s="290"/>
      <c r="H31" s="290"/>
      <c r="I31" s="290"/>
      <c r="J31" s="290"/>
      <c r="K31" s="291"/>
      <c r="L31" s="292"/>
    </row>
    <row r="32" spans="1:35" ht="6" customHeight="1">
      <c r="A32" s="90"/>
      <c r="B32" s="27"/>
      <c r="C32" s="27"/>
      <c r="D32" s="89"/>
      <c r="E32" s="88"/>
      <c r="F32" s="88"/>
      <c r="G32" s="88"/>
      <c r="H32" s="88"/>
      <c r="I32" s="88"/>
      <c r="J32" s="88"/>
      <c r="K32" s="92"/>
      <c r="L32" s="285"/>
    </row>
    <row r="33" spans="1:35" s="457" customFormat="1" ht="36.75" customHeight="1">
      <c r="B33" s="608" t="s">
        <v>345</v>
      </c>
      <c r="C33" s="608"/>
      <c r="D33" s="608"/>
      <c r="E33" s="608"/>
      <c r="F33" s="608"/>
      <c r="G33" s="608"/>
      <c r="H33" s="608"/>
      <c r="I33" s="608"/>
      <c r="J33" s="608"/>
      <c r="K33" s="608"/>
      <c r="L33" s="608"/>
      <c r="AE33" s="463"/>
      <c r="AF33" s="463"/>
      <c r="AG33" s="463"/>
      <c r="AH33" s="463"/>
      <c r="AI33" s="463"/>
    </row>
    <row r="34" spans="1:35" s="457" customFormat="1" ht="19.149999999999999" customHeight="1">
      <c r="B34" s="608" t="s">
        <v>305</v>
      </c>
      <c r="C34" s="608"/>
      <c r="D34" s="608"/>
      <c r="E34" s="608"/>
      <c r="F34" s="608"/>
      <c r="G34" s="608"/>
      <c r="H34" s="608"/>
      <c r="I34" s="608"/>
      <c r="J34" s="608"/>
      <c r="K34" s="608"/>
      <c r="L34" s="608"/>
    </row>
    <row r="35" spans="1:35" s="457" customFormat="1" ht="19.899999999999999" customHeight="1">
      <c r="B35" s="491" t="s">
        <v>304</v>
      </c>
      <c r="C35" s="482"/>
      <c r="D35" s="482"/>
      <c r="E35" s="484" t="s">
        <v>112</v>
      </c>
      <c r="F35" s="495"/>
      <c r="G35" s="483"/>
      <c r="H35" s="495"/>
      <c r="I35" s="483"/>
      <c r="J35" s="483"/>
      <c r="K35" s="483"/>
      <c r="L35" s="483"/>
      <c r="M35" s="85"/>
      <c r="N35" s="85"/>
      <c r="O35" s="85"/>
      <c r="P35" s="85"/>
      <c r="Q35" s="85"/>
      <c r="R35" s="85"/>
      <c r="S35" s="85"/>
      <c r="T35" s="85"/>
      <c r="U35" s="85"/>
      <c r="V35" s="85"/>
      <c r="W35" s="85"/>
      <c r="X35" s="85"/>
      <c r="Y35" s="85"/>
      <c r="Z35" s="85"/>
      <c r="AA35" s="85"/>
      <c r="AB35" s="85"/>
      <c r="AC35" s="85"/>
      <c r="AD35" s="85"/>
      <c r="AE35" s="85"/>
      <c r="AF35" s="85"/>
      <c r="AG35" s="85"/>
      <c r="AH35" s="85"/>
      <c r="AI35" s="85"/>
    </row>
    <row r="36" spans="1:35" ht="58.35" customHeight="1">
      <c r="A36" s="90"/>
      <c r="B36" s="27"/>
      <c r="C36" s="27"/>
      <c r="D36" s="89"/>
      <c r="E36" s="88"/>
      <c r="F36" s="93"/>
      <c r="G36" s="94"/>
      <c r="H36" s="488" t="s">
        <v>292</v>
      </c>
      <c r="I36" s="487"/>
      <c r="J36" s="486" t="s">
        <v>293</v>
      </c>
      <c r="K36" s="92"/>
      <c r="L36" s="494" t="s">
        <v>328</v>
      </c>
    </row>
    <row r="37" spans="1:35" ht="3.2" customHeight="1" thickBot="1">
      <c r="A37" s="90"/>
      <c r="B37" s="90"/>
      <c r="C37" s="90"/>
      <c r="D37" s="91"/>
      <c r="E37" s="91"/>
      <c r="F37" s="92"/>
      <c r="G37" s="92"/>
      <c r="H37" s="92"/>
      <c r="I37" s="92"/>
      <c r="J37" s="92"/>
      <c r="K37" s="92"/>
      <c r="L37" s="285"/>
    </row>
    <row r="38" spans="1:35" ht="19.899999999999999" customHeight="1" thickTop="1" thickBot="1">
      <c r="A38" s="27"/>
      <c r="B38" s="231" t="s">
        <v>294</v>
      </c>
      <c r="C38" s="231"/>
      <c r="E38" s="96"/>
      <c r="F38" s="345"/>
      <c r="G38" s="346"/>
      <c r="H38" s="196">
        <f>Fremdleistungen!E40</f>
        <v>0</v>
      </c>
      <c r="I38" s="95"/>
      <c r="J38" s="489"/>
      <c r="K38" s="197"/>
      <c r="L38" s="293"/>
    </row>
    <row r="39" spans="1:35" ht="3.2" customHeight="1" thickTop="1" thickBot="1">
      <c r="A39" s="27"/>
      <c r="B39" s="96"/>
      <c r="C39" s="96"/>
      <c r="E39" s="96"/>
      <c r="F39" s="345"/>
      <c r="G39" s="346"/>
      <c r="H39" s="345"/>
      <c r="I39" s="345"/>
      <c r="J39" s="345"/>
      <c r="K39" s="345"/>
      <c r="L39" s="345"/>
      <c r="M39" s="345"/>
    </row>
    <row r="40" spans="1:35" ht="19.899999999999999" customHeight="1" thickTop="1" thickBot="1">
      <c r="A40" s="27"/>
      <c r="B40" s="231" t="s">
        <v>114</v>
      </c>
      <c r="D40" s="96"/>
      <c r="E40" s="96"/>
      <c r="F40" s="345"/>
      <c r="G40" s="346"/>
      <c r="H40" s="196">
        <f>Personal!G44</f>
        <v>0</v>
      </c>
      <c r="I40" s="345"/>
      <c r="J40" s="196">
        <f>IF($E$35="Ja",ROUNDDOWN(H40*0.25,0),0)</f>
        <v>0</v>
      </c>
      <c r="K40" s="345"/>
      <c r="L40" s="293"/>
      <c r="M40" s="345"/>
    </row>
    <row r="41" spans="1:35" ht="3.2" customHeight="1" thickTop="1" thickBot="1">
      <c r="A41" s="27"/>
      <c r="B41" s="96"/>
      <c r="C41" s="96"/>
      <c r="D41" s="96"/>
      <c r="E41" s="96"/>
      <c r="F41" s="345"/>
      <c r="G41" s="345"/>
      <c r="H41" s="345"/>
      <c r="I41" s="345"/>
      <c r="J41" s="345"/>
      <c r="K41" s="345"/>
      <c r="L41" s="345"/>
      <c r="M41" s="345"/>
    </row>
    <row r="42" spans="1:35" ht="19.899999999999999" customHeight="1" thickTop="1" thickBot="1">
      <c r="A42" s="27"/>
      <c r="B42" s="231" t="s">
        <v>295</v>
      </c>
      <c r="C42" s="231"/>
      <c r="D42" s="96"/>
      <c r="E42" s="96"/>
      <c r="F42" s="345"/>
      <c r="G42" s="346"/>
      <c r="H42" s="196">
        <f>'Baumaßnahmen, Geräteausstattung'!F58 + 'Baumaßnahmen, Geräteausstattung'!F95</f>
        <v>0</v>
      </c>
      <c r="I42" s="345"/>
      <c r="J42" s="196">
        <f>IF($E$35="Ja",ROUNDDOWN(H42*0.25,0),0)</f>
        <v>0</v>
      </c>
      <c r="K42" s="345"/>
      <c r="L42" s="293"/>
      <c r="M42" s="345"/>
    </row>
    <row r="43" spans="1:35" ht="3.2" customHeight="1" thickTop="1" thickBot="1">
      <c r="A43" s="27"/>
      <c r="B43" s="96"/>
      <c r="C43" s="96"/>
      <c r="D43" s="96"/>
      <c r="E43" s="96"/>
      <c r="F43" s="345"/>
      <c r="G43" s="346"/>
      <c r="H43" s="345"/>
      <c r="I43" s="345"/>
      <c r="J43" s="345"/>
      <c r="K43" s="345"/>
      <c r="L43" s="345"/>
      <c r="M43" s="345"/>
    </row>
    <row r="44" spans="1:35" ht="19.899999999999999" customHeight="1" thickTop="1" thickBot="1">
      <c r="A44" s="27"/>
      <c r="B44" s="231" t="s">
        <v>296</v>
      </c>
      <c r="C44" s="96"/>
      <c r="D44" s="96"/>
      <c r="E44" s="96"/>
      <c r="F44" s="345"/>
      <c r="G44" s="346"/>
      <c r="H44" s="196">
        <f>'Baumaßnahmen, Geräteausstattung'!F30</f>
        <v>0</v>
      </c>
      <c r="I44" s="345"/>
      <c r="J44" s="489"/>
      <c r="K44" s="345"/>
      <c r="L44" s="293"/>
      <c r="M44" s="345"/>
    </row>
    <row r="45" spans="1:35" ht="3.2" customHeight="1" thickTop="1" thickBot="1">
      <c r="A45" s="27"/>
      <c r="B45" s="96"/>
      <c r="C45" s="96"/>
      <c r="D45" s="96"/>
      <c r="E45" s="96"/>
      <c r="F45" s="345"/>
      <c r="G45" s="346"/>
      <c r="H45" s="345"/>
      <c r="I45" s="345"/>
      <c r="J45" s="345"/>
      <c r="K45" s="345"/>
      <c r="L45" s="345"/>
      <c r="M45" s="345"/>
    </row>
    <row r="46" spans="1:35" ht="19.899999999999999" customHeight="1" thickTop="1" thickBot="1">
      <c r="A46" s="27"/>
      <c r="B46" s="231" t="s">
        <v>297</v>
      </c>
      <c r="C46" s="96"/>
      <c r="E46" s="96"/>
      <c r="F46" s="345"/>
      <c r="G46" s="346"/>
      <c r="H46" s="196">
        <f>Fremdleistungen!E54</f>
        <v>0</v>
      </c>
      <c r="I46" s="345"/>
      <c r="J46" s="489"/>
      <c r="K46" s="345"/>
      <c r="L46" s="293"/>
      <c r="M46" s="345"/>
    </row>
    <row r="47" spans="1:35" ht="3.2" customHeight="1" thickTop="1" thickBot="1">
      <c r="A47" s="27"/>
      <c r="B47" s="96"/>
      <c r="C47" s="96"/>
      <c r="D47" s="96"/>
      <c r="E47" s="96"/>
      <c r="F47" s="345"/>
      <c r="G47" s="346"/>
      <c r="H47" s="345"/>
      <c r="I47" s="345"/>
      <c r="J47" s="345"/>
      <c r="K47" s="345"/>
      <c r="L47" s="345"/>
      <c r="M47" s="345"/>
    </row>
    <row r="48" spans="1:35" ht="19.899999999999999" customHeight="1" thickTop="1" thickBot="1">
      <c r="A48" s="27"/>
      <c r="B48" s="231" t="s">
        <v>298</v>
      </c>
      <c r="C48" s="96"/>
      <c r="E48" s="96"/>
      <c r="F48" s="345"/>
      <c r="G48" s="346"/>
      <c r="H48" s="196">
        <f>Verschiedenes!F24</f>
        <v>0</v>
      </c>
      <c r="I48" s="345"/>
      <c r="J48" s="196">
        <f>IF($E$35="Ja",ROUNDDOWN(H48*0.25,0),0)</f>
        <v>0</v>
      </c>
      <c r="K48" s="345"/>
      <c r="L48" s="293"/>
      <c r="M48" s="345"/>
    </row>
    <row r="49" spans="1:13" ht="3.2" customHeight="1" thickTop="1" thickBot="1">
      <c r="A49" s="27"/>
      <c r="B49" s="96"/>
      <c r="C49" s="96"/>
      <c r="D49" s="96"/>
      <c r="E49" s="96"/>
      <c r="F49" s="345"/>
      <c r="G49" s="346"/>
      <c r="H49" s="345"/>
      <c r="I49" s="345"/>
      <c r="J49" s="345"/>
      <c r="K49" s="345"/>
      <c r="L49" s="345"/>
      <c r="M49" s="345"/>
    </row>
    <row r="50" spans="1:13" ht="19.899999999999999" customHeight="1" thickTop="1" thickBot="1">
      <c r="A50" s="27"/>
      <c r="B50" s="231" t="s">
        <v>299</v>
      </c>
      <c r="C50" s="96"/>
      <c r="E50" s="96"/>
      <c r="F50" s="345"/>
      <c r="G50" s="346"/>
      <c r="H50" s="196">
        <f>Verschiedenes!F32</f>
        <v>0</v>
      </c>
      <c r="I50" s="345"/>
      <c r="J50" s="196">
        <f>IF($E$35="Ja",ROUNDDOWN(H50*0.25,0),0)</f>
        <v>0</v>
      </c>
      <c r="K50" s="345"/>
      <c r="L50" s="293"/>
      <c r="M50" s="345"/>
    </row>
    <row r="51" spans="1:13" ht="3.2" customHeight="1" thickTop="1" thickBot="1">
      <c r="A51" s="27"/>
      <c r="B51" s="96"/>
      <c r="C51" s="96"/>
      <c r="D51" s="96"/>
      <c r="E51" s="96"/>
      <c r="F51" s="345"/>
      <c r="G51" s="346"/>
      <c r="H51" s="345"/>
      <c r="I51" s="345"/>
      <c r="J51" s="345"/>
      <c r="K51" s="345"/>
      <c r="L51" s="345"/>
      <c r="M51" s="345"/>
    </row>
    <row r="52" spans="1:13" ht="19.899999999999999" customHeight="1" thickTop="1" thickBot="1">
      <c r="A52" s="27"/>
      <c r="B52" s="231" t="s">
        <v>300</v>
      </c>
      <c r="C52" s="96"/>
      <c r="D52" s="96"/>
      <c r="E52" s="96"/>
      <c r="F52" s="345"/>
      <c r="G52" s="346"/>
      <c r="H52" s="196">
        <f>Verschiedenes!F47</f>
        <v>0</v>
      </c>
      <c r="I52" s="345"/>
      <c r="J52" s="489"/>
      <c r="K52" s="345"/>
      <c r="L52" s="293"/>
      <c r="M52" s="345"/>
    </row>
    <row r="53" spans="1:13" ht="3.2" customHeight="1" thickTop="1" thickBot="1">
      <c r="A53" s="27"/>
      <c r="B53" s="96"/>
      <c r="C53" s="96"/>
      <c r="D53" s="96"/>
      <c r="E53" s="96"/>
      <c r="F53" s="345"/>
      <c r="G53" s="346"/>
      <c r="H53" s="345"/>
      <c r="I53" s="345"/>
      <c r="J53" s="345"/>
      <c r="K53" s="345"/>
      <c r="L53" s="345"/>
      <c r="M53" s="345"/>
    </row>
    <row r="54" spans="1:13" ht="19.899999999999999" customHeight="1" thickTop="1" thickBot="1">
      <c r="A54" s="27"/>
      <c r="B54" s="231" t="s">
        <v>301</v>
      </c>
      <c r="C54" s="96"/>
      <c r="D54" s="96"/>
      <c r="E54" s="96"/>
      <c r="F54" s="345"/>
      <c r="G54" s="346"/>
      <c r="H54" s="489"/>
      <c r="I54" s="345"/>
      <c r="J54" s="196">
        <f>IF($E$35="Ja",ROUNDDOWN($J40+$J42+$J48+$J50,0),0)</f>
        <v>0</v>
      </c>
      <c r="K54" s="345"/>
      <c r="L54" s="293"/>
      <c r="M54" s="345"/>
    </row>
    <row r="55" spans="1:13" ht="16.149999999999999" customHeight="1" thickTop="1" thickBot="1">
      <c r="A55" s="27"/>
      <c r="B55" s="490" t="s">
        <v>302</v>
      </c>
      <c r="C55" s="304"/>
      <c r="D55" s="304"/>
      <c r="E55" s="304"/>
      <c r="F55" s="302"/>
      <c r="G55" s="302"/>
      <c r="H55" s="302"/>
      <c r="I55" s="302"/>
      <c r="J55" s="302"/>
      <c r="K55" s="303"/>
      <c r="L55" s="303"/>
    </row>
    <row r="56" spans="1:13" ht="10.15" customHeight="1" thickBot="1">
      <c r="A56" s="27"/>
      <c r="B56" s="96"/>
      <c r="C56" s="96"/>
      <c r="D56" s="231"/>
      <c r="E56" s="231"/>
      <c r="F56" s="233"/>
      <c r="G56" s="233"/>
      <c r="H56" s="233"/>
      <c r="I56" s="233"/>
      <c r="J56" s="233"/>
      <c r="K56" s="233"/>
      <c r="L56" s="286"/>
    </row>
    <row r="57" spans="1:13" ht="19.899999999999999" customHeight="1" thickTop="1" thickBot="1">
      <c r="A57" s="90"/>
      <c r="B57" s="231" t="s">
        <v>303</v>
      </c>
      <c r="C57" s="231"/>
      <c r="D57" s="231"/>
      <c r="E57" s="231"/>
      <c r="F57" s="233"/>
      <c r="G57" s="233"/>
      <c r="H57" s="199">
        <f xml:space="preserve"> SUM(H38:H53)+J54</f>
        <v>0</v>
      </c>
      <c r="I57" s="232"/>
      <c r="J57" s="489"/>
      <c r="K57" s="233"/>
      <c r="L57" s="295">
        <f xml:space="preserve"> SUM(L38:L54)</f>
        <v>0</v>
      </c>
    </row>
    <row r="58" spans="1:13" ht="3.2" customHeight="1" thickTop="1" thickBot="1">
      <c r="A58" s="90"/>
      <c r="B58" s="235"/>
      <c r="C58" s="235"/>
      <c r="D58" s="236"/>
      <c r="E58" s="235"/>
      <c r="F58" s="232"/>
      <c r="G58" s="232"/>
      <c r="H58" s="232"/>
      <c r="I58" s="232"/>
      <c r="J58" s="232"/>
      <c r="K58" s="233"/>
      <c r="L58" s="286"/>
    </row>
    <row r="59" spans="1:13" ht="19.899999999999999" customHeight="1" thickTop="1" thickBot="1">
      <c r="A59" s="90"/>
      <c r="B59" s="96" t="s">
        <v>17</v>
      </c>
      <c r="D59" s="231"/>
      <c r="E59" s="231"/>
      <c r="F59" s="233"/>
      <c r="G59" s="233"/>
      <c r="H59" s="233"/>
      <c r="I59" s="232"/>
      <c r="J59" s="200"/>
      <c r="K59" s="233"/>
      <c r="L59" s="294"/>
    </row>
    <row r="60" spans="1:13" ht="3.2" customHeight="1" thickTop="1" thickBot="1">
      <c r="A60" s="90"/>
      <c r="B60" s="235"/>
      <c r="C60" s="235"/>
      <c r="D60" s="236"/>
      <c r="E60" s="235"/>
      <c r="F60" s="232"/>
      <c r="G60" s="232"/>
      <c r="H60" s="232"/>
      <c r="I60" s="232"/>
      <c r="J60" s="232"/>
      <c r="K60" s="233"/>
      <c r="L60" s="286"/>
    </row>
    <row r="61" spans="1:13" ht="19.899999999999999" customHeight="1" thickTop="1" thickBot="1">
      <c r="A61" s="90"/>
      <c r="B61" s="96" t="s">
        <v>206</v>
      </c>
      <c r="D61" s="231"/>
      <c r="E61" s="231"/>
      <c r="F61" s="233"/>
      <c r="G61" s="233"/>
      <c r="H61" s="233"/>
      <c r="I61" s="232"/>
      <c r="J61" s="198">
        <f>AZA4_2!M9</f>
        <v>0</v>
      </c>
      <c r="K61" s="233"/>
      <c r="L61" s="294">
        <f>AZA4_2!O9</f>
        <v>0</v>
      </c>
    </row>
    <row r="62" spans="1:13" ht="3.2" customHeight="1" thickTop="1" thickBot="1">
      <c r="A62" s="90"/>
      <c r="B62" s="235"/>
      <c r="C62" s="235"/>
      <c r="D62" s="236"/>
      <c r="E62" s="235"/>
      <c r="F62" s="232"/>
      <c r="G62" s="232"/>
      <c r="H62" s="232"/>
      <c r="I62" s="232"/>
      <c r="J62" s="232"/>
      <c r="K62" s="233"/>
      <c r="L62" s="286"/>
    </row>
    <row r="63" spans="1:13" ht="19.899999999999999" customHeight="1" thickTop="1" thickBot="1">
      <c r="A63" s="90"/>
      <c r="B63" s="231" t="s">
        <v>190</v>
      </c>
      <c r="D63" s="231"/>
      <c r="E63" s="231"/>
      <c r="F63" s="427"/>
      <c r="G63" s="428" t="s">
        <v>204</v>
      </c>
      <c r="H63" s="425"/>
      <c r="I63" s="232"/>
      <c r="L63" s="426"/>
    </row>
    <row r="64" spans="1:13" ht="3.2" customHeight="1" thickTop="1" thickBot="1">
      <c r="A64" s="90"/>
      <c r="B64" s="235"/>
      <c r="C64" s="235"/>
      <c r="D64" s="236"/>
      <c r="E64" s="235"/>
      <c r="F64" s="232"/>
      <c r="G64" s="232"/>
      <c r="H64" s="232"/>
      <c r="I64" s="232"/>
      <c r="J64" s="232"/>
      <c r="K64" s="233"/>
      <c r="L64" s="286"/>
    </row>
    <row r="65" spans="1:15" ht="19.899999999999999" customHeight="1" thickTop="1" thickBot="1">
      <c r="A65" s="90"/>
      <c r="B65" s="234"/>
      <c r="C65" s="96"/>
      <c r="D65" s="234"/>
      <c r="E65" s="234"/>
      <c r="F65" s="232"/>
      <c r="G65" s="428" t="s">
        <v>205</v>
      </c>
      <c r="H65" s="309"/>
      <c r="J65" s="440">
        <f>ROUNDDOWN(H57*ROUND(H63,4),0)</f>
        <v>0</v>
      </c>
      <c r="L65" s="295">
        <f>ROUNDDOWN(L57*ROUND(L63,4),0)</f>
        <v>0</v>
      </c>
      <c r="M65" s="27"/>
      <c r="N65" s="27"/>
      <c r="O65" s="27"/>
    </row>
    <row r="66" spans="1:15" ht="13.15" customHeight="1" thickTop="1">
      <c r="A66" s="27"/>
      <c r="B66" s="235"/>
      <c r="C66" s="235"/>
      <c r="D66" s="236"/>
      <c r="E66" s="235"/>
      <c r="F66" s="232"/>
      <c r="G66" s="232"/>
      <c r="H66" s="232"/>
      <c r="I66" s="232"/>
      <c r="J66" s="232"/>
      <c r="K66" s="233"/>
      <c r="L66" s="286"/>
    </row>
    <row r="67" spans="1:15" ht="13.15" customHeight="1">
      <c r="A67" s="27"/>
      <c r="B67" s="27"/>
      <c r="C67" s="27"/>
      <c r="D67" s="27"/>
      <c r="E67" s="27"/>
      <c r="F67" s="27"/>
      <c r="G67" s="27"/>
      <c r="H67" s="27"/>
      <c r="I67" s="27"/>
      <c r="J67" s="27"/>
      <c r="K67" s="27"/>
      <c r="L67" s="27"/>
    </row>
    <row r="68" spans="1:15" s="27" customFormat="1" ht="13.15" customHeight="1"/>
    <row r="69" spans="1:15" ht="13.15" customHeight="1"/>
    <row r="70" spans="1:15" ht="13.15" customHeight="1"/>
    <row r="71" spans="1:15" ht="13.15" customHeight="1"/>
    <row r="72" spans="1:15" ht="13.15" customHeight="1"/>
    <row r="73" spans="1:15" ht="13.15" customHeight="1"/>
    <row r="74" spans="1:15" ht="13.15" customHeight="1"/>
    <row r="247" ht="13.15" customHeight="1"/>
  </sheetData>
  <sheetProtection algorithmName="SHA-512" hashValue="eope1fJLUs6WtsZ0ng7+t2b+jcMPysORfoH3gaIUmiwjgg9a43EnXsHnpb3RPuEtwR1GBuPZbVvuhbHCbhtP7g==" saltValue="X/xoVhAajoML/LASqkyEWA==" spinCount="100000" sheet="1" objects="1" scenarios="1" selectLockedCells="1"/>
  <mergeCells count="6">
    <mergeCell ref="B34:L34"/>
    <mergeCell ref="B33:L33"/>
    <mergeCell ref="B16:L16"/>
    <mergeCell ref="H15:L15"/>
    <mergeCell ref="B18:L18"/>
    <mergeCell ref="B23:L23"/>
  </mergeCells>
  <phoneticPr fontId="6" type="noConversion"/>
  <dataValidations count="1">
    <dataValidation type="list" allowBlank="1" showInputMessage="1" showErrorMessage="1" sqref="E35" xr:uid="{00000000-0002-0000-0400-000000000000}">
      <formula1>$L$1:$L$2</formula1>
    </dataValidation>
  </dataValidations>
  <pageMargins left="0.59055118110236227" right="0.19685039370078741" top="0" bottom="0.47244094488188981" header="0.39370078740157483" footer="0.27559055118110237"/>
  <pageSetup paperSize="9" scale="95" orientation="portrait" blackAndWhite="1" r:id="rId1"/>
  <headerFooter alignWithMargins="0">
    <oddFooter>&amp;R&amp;"Arial,Fett"&amp;16AZA-w 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67" r:id="rId4" name="Check Box 71">
              <controlPr defaultSize="0" autoFill="0" autoLine="0" autoPict="0">
                <anchor moveWithCells="1">
                  <from>
                    <xdr:col>1</xdr:col>
                    <xdr:colOff>47625</xdr:colOff>
                    <xdr:row>4</xdr:row>
                    <xdr:rowOff>0</xdr:rowOff>
                  </from>
                  <to>
                    <xdr:col>2</xdr:col>
                    <xdr:colOff>104775</xdr:colOff>
                    <xdr:row>5</xdr:row>
                    <xdr:rowOff>0</xdr:rowOff>
                  </to>
                </anchor>
              </controlPr>
            </control>
          </mc:Choice>
        </mc:AlternateContent>
        <mc:AlternateContent xmlns:mc="http://schemas.openxmlformats.org/markup-compatibility/2006">
          <mc:Choice Requires="x14">
            <control shapeId="4168" r:id="rId5" name="Check Box 72">
              <controlPr defaultSize="0" autoFill="0" autoLine="0" autoPict="0">
                <anchor moveWithCells="1">
                  <from>
                    <xdr:col>1</xdr:col>
                    <xdr:colOff>47625</xdr:colOff>
                    <xdr:row>6</xdr:row>
                    <xdr:rowOff>0</xdr:rowOff>
                  </from>
                  <to>
                    <xdr:col>2</xdr:col>
                    <xdr:colOff>104775</xdr:colOff>
                    <xdr:row>7</xdr:row>
                    <xdr:rowOff>0</xdr:rowOff>
                  </to>
                </anchor>
              </controlPr>
            </control>
          </mc:Choice>
        </mc:AlternateContent>
        <mc:AlternateContent xmlns:mc="http://schemas.openxmlformats.org/markup-compatibility/2006">
          <mc:Choice Requires="x14">
            <control shapeId="4169" r:id="rId6" name="Check Box 73">
              <controlPr defaultSize="0" autoFill="0" autoLine="0" autoPict="0">
                <anchor moveWithCells="1">
                  <from>
                    <xdr:col>1</xdr:col>
                    <xdr:colOff>47625</xdr:colOff>
                    <xdr:row>8</xdr:row>
                    <xdr:rowOff>0</xdr:rowOff>
                  </from>
                  <to>
                    <xdr:col>2</xdr:col>
                    <xdr:colOff>104775</xdr:colOff>
                    <xdr:row>9</xdr:row>
                    <xdr:rowOff>0</xdr:rowOff>
                  </to>
                </anchor>
              </controlPr>
            </control>
          </mc:Choice>
        </mc:AlternateContent>
        <mc:AlternateContent xmlns:mc="http://schemas.openxmlformats.org/markup-compatibility/2006">
          <mc:Choice Requires="x14">
            <control shapeId="4190" r:id="rId7" name="Check Box 94">
              <controlPr defaultSize="0" autoFill="0" autoLine="0" autoPict="0">
                <anchor moveWithCells="1">
                  <from>
                    <xdr:col>7</xdr:col>
                    <xdr:colOff>28575</xdr:colOff>
                    <xdr:row>11</xdr:row>
                    <xdr:rowOff>0</xdr:rowOff>
                  </from>
                  <to>
                    <xdr:col>7</xdr:col>
                    <xdr:colOff>276225</xdr:colOff>
                    <xdr:row>12</xdr:row>
                    <xdr:rowOff>0</xdr:rowOff>
                  </to>
                </anchor>
              </controlPr>
            </control>
          </mc:Choice>
        </mc:AlternateContent>
        <mc:AlternateContent xmlns:mc="http://schemas.openxmlformats.org/markup-compatibility/2006">
          <mc:Choice Requires="x14">
            <control shapeId="4192" r:id="rId8" name="Check Box 96">
              <controlPr defaultSize="0" autoFill="0" autoLine="0" autoPict="0">
                <anchor moveWithCells="1">
                  <from>
                    <xdr:col>10</xdr:col>
                    <xdr:colOff>38100</xdr:colOff>
                    <xdr:row>11</xdr:row>
                    <xdr:rowOff>0</xdr:rowOff>
                  </from>
                  <to>
                    <xdr:col>11</xdr:col>
                    <xdr:colOff>161925</xdr:colOff>
                    <xdr:row>12</xdr:row>
                    <xdr:rowOff>0</xdr:rowOff>
                  </to>
                </anchor>
              </controlPr>
            </control>
          </mc:Choice>
        </mc:AlternateContent>
        <mc:AlternateContent xmlns:mc="http://schemas.openxmlformats.org/markup-compatibility/2006">
          <mc:Choice Requires="x14">
            <control shapeId="4261" r:id="rId9" name="Check Box 165">
              <controlPr defaultSize="0" autoFill="0" autoLine="0" autoPict="0">
                <anchor moveWithCells="1">
                  <from>
                    <xdr:col>1</xdr:col>
                    <xdr:colOff>47625</xdr:colOff>
                    <xdr:row>19</xdr:row>
                    <xdr:rowOff>0</xdr:rowOff>
                  </from>
                  <to>
                    <xdr:col>2</xdr:col>
                    <xdr:colOff>114300</xdr:colOff>
                    <xdr:row>20</xdr:row>
                    <xdr:rowOff>0</xdr:rowOff>
                  </to>
                </anchor>
              </controlPr>
            </control>
          </mc:Choice>
        </mc:AlternateContent>
        <mc:AlternateContent xmlns:mc="http://schemas.openxmlformats.org/markup-compatibility/2006">
          <mc:Choice Requires="x14">
            <control shapeId="4262" r:id="rId10" name="Check Box 166">
              <controlPr defaultSize="0" autoFill="0" autoLine="0" autoPict="0">
                <anchor moveWithCells="1">
                  <from>
                    <xdr:col>7</xdr:col>
                    <xdr:colOff>0</xdr:colOff>
                    <xdr:row>19</xdr:row>
                    <xdr:rowOff>0</xdr:rowOff>
                  </from>
                  <to>
                    <xdr:col>7</xdr:col>
                    <xdr:colOff>247650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B1:G137"/>
  <sheetViews>
    <sheetView showGridLines="0" showRowColHeaders="0" showZeros="0" showOutlineSymbols="0" view="pageLayout" zoomScaleNormal="100" workbookViewId="0">
      <selection activeCell="B12" sqref="B12"/>
    </sheetView>
  </sheetViews>
  <sheetFormatPr baseColWidth="10" defaultColWidth="11.42578125" defaultRowHeight="12.75"/>
  <cols>
    <col min="1" max="1" width="5.5703125" style="119" customWidth="1"/>
    <col min="2" max="2" width="5.140625" style="137" customWidth="1"/>
    <col min="3" max="4" width="36.42578125" style="138" customWidth="1"/>
    <col min="5" max="5" width="12.5703125" style="139" customWidth="1"/>
    <col min="6" max="6" width="2.85546875" style="138" customWidth="1"/>
    <col min="7" max="16384" width="11.42578125" style="119"/>
  </cols>
  <sheetData>
    <row r="1" spans="2:7" s="5" customFormat="1" ht="33.6" customHeight="1">
      <c r="B1" s="187"/>
    </row>
    <row r="2" spans="2:7" ht="17.45" customHeight="1">
      <c r="B2" s="617" t="s">
        <v>207</v>
      </c>
      <c r="C2" s="618"/>
      <c r="D2" s="618"/>
      <c r="E2" s="618"/>
      <c r="F2" s="118"/>
    </row>
    <row r="3" spans="2:7" ht="6" customHeight="1">
      <c r="B3" s="116"/>
      <c r="C3" s="117"/>
      <c r="D3" s="117"/>
      <c r="E3" s="117"/>
      <c r="F3" s="117"/>
    </row>
    <row r="4" spans="2:7" ht="21.2" customHeight="1">
      <c r="B4" s="619" t="s">
        <v>196</v>
      </c>
      <c r="C4" s="618"/>
      <c r="D4" s="618"/>
      <c r="E4" s="618"/>
      <c r="F4" s="118"/>
    </row>
    <row r="5" spans="2:7" ht="10.15" customHeight="1">
      <c r="B5" s="120"/>
      <c r="C5" s="120"/>
      <c r="D5" s="120"/>
      <c r="E5" s="120"/>
      <c r="F5" s="119"/>
    </row>
    <row r="6" spans="2:7" ht="5.45" customHeight="1">
      <c r="B6" s="121"/>
      <c r="C6" s="121"/>
      <c r="D6" s="121"/>
      <c r="E6" s="121"/>
      <c r="F6" s="119"/>
      <c r="G6" s="122"/>
    </row>
    <row r="7" spans="2:7">
      <c r="B7" s="320" t="s">
        <v>18</v>
      </c>
      <c r="C7" s="320" t="s">
        <v>197</v>
      </c>
      <c r="D7" s="320" t="s">
        <v>26</v>
      </c>
      <c r="E7" s="320" t="s">
        <v>62</v>
      </c>
      <c r="F7" s="123"/>
      <c r="G7" s="124"/>
    </row>
    <row r="8" spans="2:7">
      <c r="B8" s="320" t="s">
        <v>23</v>
      </c>
      <c r="C8" s="321" t="s">
        <v>198</v>
      </c>
      <c r="D8" s="322"/>
      <c r="E8" s="320" t="s">
        <v>94</v>
      </c>
      <c r="F8" s="123"/>
      <c r="G8" s="124"/>
    </row>
    <row r="9" spans="2:7">
      <c r="B9" s="186"/>
      <c r="C9" s="323"/>
      <c r="D9" s="324"/>
      <c r="E9" s="186" t="s">
        <v>360</v>
      </c>
      <c r="F9" s="123"/>
      <c r="G9" s="124"/>
    </row>
    <row r="10" spans="2:7" ht="10.15" customHeight="1">
      <c r="B10" s="119"/>
      <c r="C10" s="119"/>
      <c r="D10" s="119"/>
      <c r="E10" s="119"/>
      <c r="F10" s="119"/>
      <c r="G10" s="124"/>
    </row>
    <row r="11" spans="2:7" ht="19.899999999999999" customHeight="1">
      <c r="B11" s="620" t="s">
        <v>3</v>
      </c>
      <c r="C11" s="559"/>
      <c r="D11" s="559"/>
      <c r="E11" s="621"/>
      <c r="F11" s="119"/>
    </row>
    <row r="12" spans="2:7" ht="13.15" customHeight="1">
      <c r="B12" s="125"/>
      <c r="C12" s="126"/>
      <c r="D12" s="126"/>
      <c r="E12" s="203"/>
      <c r="F12" s="119"/>
    </row>
    <row r="13" spans="2:7" ht="13.15" customHeight="1">
      <c r="B13" s="125"/>
      <c r="C13" s="126"/>
      <c r="D13" s="126"/>
      <c r="E13" s="203"/>
      <c r="F13" s="119"/>
    </row>
    <row r="14" spans="2:7" ht="13.15" customHeight="1">
      <c r="B14" s="125"/>
      <c r="C14" s="126"/>
      <c r="D14" s="126"/>
      <c r="E14" s="203"/>
      <c r="F14" s="119"/>
    </row>
    <row r="15" spans="2:7" ht="13.15" customHeight="1">
      <c r="B15" s="125"/>
      <c r="C15" s="126"/>
      <c r="D15" s="126"/>
      <c r="E15" s="203"/>
      <c r="F15" s="119"/>
    </row>
    <row r="16" spans="2:7" ht="13.15" customHeight="1">
      <c r="B16" s="125"/>
      <c r="C16" s="126"/>
      <c r="D16" s="126"/>
      <c r="E16" s="203"/>
      <c r="F16" s="119"/>
    </row>
    <row r="17" spans="2:7" ht="13.15" customHeight="1">
      <c r="B17" s="125"/>
      <c r="C17" s="126"/>
      <c r="D17" s="126"/>
      <c r="E17" s="203"/>
      <c r="F17" s="119"/>
    </row>
    <row r="18" spans="2:7" ht="13.15" customHeight="1">
      <c r="B18" s="125"/>
      <c r="C18" s="126"/>
      <c r="D18" s="126"/>
      <c r="E18" s="203"/>
      <c r="F18" s="119"/>
    </row>
    <row r="19" spans="2:7" ht="13.15" customHeight="1">
      <c r="B19" s="125"/>
      <c r="C19" s="126"/>
      <c r="D19" s="126"/>
      <c r="E19" s="203"/>
      <c r="F19" s="119"/>
    </row>
    <row r="20" spans="2:7" ht="13.15" customHeight="1">
      <c r="B20" s="125"/>
      <c r="C20" s="126"/>
      <c r="D20" s="126"/>
      <c r="E20" s="203"/>
      <c r="F20" s="119"/>
    </row>
    <row r="21" spans="2:7" ht="13.15" hidden="1" customHeight="1">
      <c r="B21" s="125"/>
      <c r="C21" s="126"/>
      <c r="D21" s="126"/>
      <c r="E21" s="203"/>
      <c r="F21" s="119"/>
    </row>
    <row r="22" spans="2:7" ht="13.15" hidden="1" customHeight="1">
      <c r="B22" s="125"/>
      <c r="C22" s="126"/>
      <c r="D22" s="126"/>
      <c r="E22" s="203"/>
      <c r="F22" s="119"/>
    </row>
    <row r="23" spans="2:7" ht="13.15" customHeight="1">
      <c r="B23" s="127"/>
      <c r="C23" s="128"/>
      <c r="D23" s="128"/>
      <c r="E23" s="203"/>
      <c r="F23" s="119"/>
      <c r="G23" s="209"/>
    </row>
    <row r="24" spans="2:7" ht="19.899999999999999" customHeight="1">
      <c r="B24" s="129"/>
      <c r="C24" s="130"/>
      <c r="D24" s="131" t="s">
        <v>51</v>
      </c>
      <c r="E24" s="202">
        <f>SUM(ROUND(E12,0),ROUND(E13,0),ROUND(E14,0),ROUND(E15,0),ROUND(E16,0),ROUND(E17,0),ROUND(E18,0),ROUND(E19,0),ROUND(E20,0),ROUND(E21,0),ROUND(E22,0),ROUND(E23,0))</f>
        <v>0</v>
      </c>
      <c r="F24" s="119"/>
    </row>
    <row r="25" spans="2:7" s="120" customFormat="1" ht="10.15" customHeight="1">
      <c r="B25" s="129"/>
      <c r="C25" s="130"/>
      <c r="D25" s="131"/>
      <c r="E25" s="131"/>
    </row>
    <row r="26" spans="2:7" ht="19.899999999999999" customHeight="1">
      <c r="B26" s="620" t="s">
        <v>2</v>
      </c>
      <c r="C26" s="559"/>
      <c r="D26" s="559"/>
      <c r="E26" s="621"/>
      <c r="F26" s="119"/>
    </row>
    <row r="27" spans="2:7" ht="13.15" customHeight="1">
      <c r="B27" s="125"/>
      <c r="C27" s="126"/>
      <c r="D27" s="126"/>
      <c r="E27" s="203"/>
      <c r="F27" s="119"/>
    </row>
    <row r="28" spans="2:7" ht="13.15" customHeight="1">
      <c r="B28" s="125"/>
      <c r="C28" s="126"/>
      <c r="D28" s="126"/>
      <c r="E28" s="203"/>
      <c r="F28" s="119"/>
    </row>
    <row r="29" spans="2:7" ht="13.15" customHeight="1">
      <c r="B29" s="125"/>
      <c r="C29" s="126"/>
      <c r="D29" s="126"/>
      <c r="E29" s="203"/>
      <c r="F29" s="119"/>
    </row>
    <row r="30" spans="2:7" ht="13.15" customHeight="1">
      <c r="B30" s="125"/>
      <c r="C30" s="126"/>
      <c r="D30" s="126"/>
      <c r="E30" s="203"/>
      <c r="F30" s="119"/>
    </row>
    <row r="31" spans="2:7" ht="13.15" customHeight="1">
      <c r="B31" s="125"/>
      <c r="C31" s="126"/>
      <c r="D31" s="126"/>
      <c r="E31" s="203"/>
      <c r="F31" s="119"/>
    </row>
    <row r="32" spans="2:7" ht="13.15" customHeight="1">
      <c r="B32" s="125"/>
      <c r="C32" s="126"/>
      <c r="D32" s="126"/>
      <c r="E32" s="203"/>
      <c r="F32" s="119"/>
    </row>
    <row r="33" spans="2:7" ht="13.15" customHeight="1">
      <c r="B33" s="125"/>
      <c r="C33" s="126"/>
      <c r="D33" s="126"/>
      <c r="E33" s="203"/>
      <c r="F33" s="119"/>
    </row>
    <row r="34" spans="2:7" ht="13.15" hidden="1" customHeight="1">
      <c r="B34" s="125"/>
      <c r="C34" s="126"/>
      <c r="D34" s="126"/>
      <c r="E34" s="203"/>
      <c r="F34" s="119"/>
    </row>
    <row r="35" spans="2:7" ht="13.15" hidden="1" customHeight="1">
      <c r="B35" s="125"/>
      <c r="C35" s="126"/>
      <c r="D35" s="126"/>
      <c r="E35" s="203"/>
      <c r="F35" s="119"/>
    </row>
    <row r="36" spans="2:7" ht="13.15" customHeight="1">
      <c r="B36" s="125"/>
      <c r="C36" s="126"/>
      <c r="D36" s="126"/>
      <c r="E36" s="203"/>
      <c r="F36" s="119"/>
    </row>
    <row r="37" spans="2:7" ht="13.15" customHeight="1">
      <c r="B37" s="127"/>
      <c r="C37" s="128"/>
      <c r="D37" s="128"/>
      <c r="E37" s="203"/>
      <c r="F37" s="119"/>
      <c r="G37" s="209"/>
    </row>
    <row r="38" spans="2:7" ht="19.899999999999999" customHeight="1">
      <c r="B38" s="132"/>
      <c r="C38" s="130"/>
      <c r="D38" s="131" t="s">
        <v>63</v>
      </c>
      <c r="E38" s="202">
        <f>SUM(ROUND(E27,0),ROUND(E28,0),ROUND(E29,0),ROUND(E30,0),ROUND(E31,0),ROUND(E32,0),ROUND(E33,0),ROUND(E34,0),ROUND(E35,0),ROUND(E36,0),ROUND(E37,0))</f>
        <v>0</v>
      </c>
      <c r="F38" s="119"/>
    </row>
    <row r="39" spans="2:7" ht="10.15" customHeight="1">
      <c r="B39" s="132"/>
      <c r="C39" s="130"/>
      <c r="D39" s="131"/>
      <c r="E39" s="131"/>
      <c r="F39" s="131"/>
      <c r="G39" s="131"/>
    </row>
    <row r="40" spans="2:7" ht="19.899999999999999" customHeight="1">
      <c r="B40" s="132"/>
      <c r="C40" s="130"/>
      <c r="D40" s="131" t="s">
        <v>52</v>
      </c>
      <c r="E40" s="204">
        <f>SUM(E24,E38)</f>
        <v>0</v>
      </c>
      <c r="F40" s="119"/>
    </row>
    <row r="41" spans="2:7" ht="13.15" customHeight="1">
      <c r="B41" s="132"/>
      <c r="C41" s="130"/>
      <c r="D41" s="131"/>
      <c r="E41" s="131"/>
      <c r="F41" s="131"/>
    </row>
    <row r="42" spans="2:7" ht="19.899999999999999" customHeight="1">
      <c r="B42" s="620" t="s">
        <v>297</v>
      </c>
      <c r="C42" s="559"/>
      <c r="D42" s="559"/>
      <c r="E42" s="621"/>
      <c r="F42" s="119"/>
    </row>
    <row r="43" spans="2:7" ht="13.15" customHeight="1">
      <c r="B43" s="125"/>
      <c r="C43" s="126"/>
      <c r="D43" s="126"/>
      <c r="E43" s="203"/>
      <c r="F43" s="119"/>
    </row>
    <row r="44" spans="2:7" ht="13.15" customHeight="1">
      <c r="B44" s="125"/>
      <c r="C44" s="126"/>
      <c r="D44" s="126"/>
      <c r="E44" s="203"/>
      <c r="F44" s="119"/>
    </row>
    <row r="45" spans="2:7" ht="13.15" customHeight="1">
      <c r="B45" s="125"/>
      <c r="C45" s="126"/>
      <c r="D45" s="126"/>
      <c r="E45" s="203"/>
      <c r="F45" s="119"/>
    </row>
    <row r="46" spans="2:7" ht="13.15" customHeight="1">
      <c r="B46" s="125"/>
      <c r="C46" s="126"/>
      <c r="D46" s="126"/>
      <c r="E46" s="203"/>
      <c r="F46" s="119"/>
    </row>
    <row r="47" spans="2:7" ht="13.15" customHeight="1">
      <c r="B47" s="125"/>
      <c r="C47" s="126"/>
      <c r="D47" s="126"/>
      <c r="E47" s="203"/>
      <c r="F47" s="119"/>
    </row>
    <row r="48" spans="2:7" ht="13.15" customHeight="1">
      <c r="B48" s="125"/>
      <c r="C48" s="126"/>
      <c r="D48" s="126"/>
      <c r="E48" s="203"/>
      <c r="F48" s="119"/>
    </row>
    <row r="49" spans="2:7" ht="13.15" customHeight="1">
      <c r="B49" s="125"/>
      <c r="C49" s="126"/>
      <c r="D49" s="126"/>
      <c r="E49" s="203"/>
      <c r="F49" s="119"/>
    </row>
    <row r="50" spans="2:7" ht="13.15" hidden="1" customHeight="1">
      <c r="B50" s="125"/>
      <c r="C50" s="126"/>
      <c r="D50" s="126"/>
      <c r="E50" s="203"/>
      <c r="F50" s="119"/>
    </row>
    <row r="51" spans="2:7" ht="13.15" hidden="1" customHeight="1">
      <c r="B51" s="125"/>
      <c r="C51" s="126"/>
      <c r="D51" s="126"/>
      <c r="E51" s="203"/>
      <c r="F51" s="119"/>
    </row>
    <row r="52" spans="2:7" ht="13.15" customHeight="1">
      <c r="B52" s="125"/>
      <c r="C52" s="126"/>
      <c r="D52" s="126"/>
      <c r="E52" s="203"/>
      <c r="F52" s="119"/>
    </row>
    <row r="53" spans="2:7" ht="13.15" customHeight="1">
      <c r="B53" s="127"/>
      <c r="C53" s="128"/>
      <c r="D53" s="128"/>
      <c r="E53" s="203"/>
      <c r="F53" s="119"/>
      <c r="G53" s="209"/>
    </row>
    <row r="54" spans="2:7" ht="19.899999999999999" customHeight="1">
      <c r="B54" s="132"/>
      <c r="C54" s="130"/>
      <c r="D54" s="131" t="s">
        <v>307</v>
      </c>
      <c r="E54" s="202">
        <f>SUM(ROUND(E43,0),ROUND(E44,0),ROUND(E45,0),ROUND(E46,0),ROUND(E47,0),ROUND(E48,0),ROUND(E49,0),ROUND(E50,0),ROUND(E51,0),ROUND(E52,0),ROUND(E53,0))</f>
        <v>0</v>
      </c>
      <c r="F54" s="119"/>
    </row>
    <row r="55" spans="2:7" ht="10.15" customHeight="1">
      <c r="B55" s="132"/>
      <c r="C55" s="130"/>
      <c r="D55" s="131"/>
      <c r="E55" s="131"/>
      <c r="F55" s="131"/>
      <c r="G55" s="131"/>
    </row>
    <row r="56" spans="2:7">
      <c r="B56" s="333" t="s">
        <v>4</v>
      </c>
      <c r="C56" s="120"/>
      <c r="D56" s="134"/>
      <c r="E56" s="135"/>
      <c r="F56" s="134"/>
    </row>
    <row r="57" spans="2:7">
      <c r="B57" s="615" t="s">
        <v>25</v>
      </c>
      <c r="C57" s="616"/>
      <c r="D57" s="616"/>
      <c r="E57" s="616"/>
      <c r="F57" s="272"/>
    </row>
    <row r="58" spans="2:7" ht="3.2" customHeight="1">
      <c r="B58" s="226"/>
      <c r="C58" s="272"/>
      <c r="D58" s="272"/>
      <c r="E58" s="272"/>
      <c r="F58" s="272"/>
    </row>
    <row r="59" spans="2:7">
      <c r="B59" s="615" t="s">
        <v>344</v>
      </c>
      <c r="C59" s="616"/>
      <c r="D59" s="616"/>
      <c r="E59" s="616"/>
      <c r="F59" s="272"/>
    </row>
    <row r="60" spans="2:7" ht="3.2" customHeight="1">
      <c r="B60" s="226"/>
      <c r="C60" s="272"/>
      <c r="D60" s="272"/>
      <c r="E60" s="272"/>
      <c r="F60" s="272"/>
    </row>
    <row r="61" spans="2:7">
      <c r="B61" s="622" t="s">
        <v>330</v>
      </c>
      <c r="C61" s="623"/>
      <c r="D61" s="623"/>
      <c r="E61" s="623"/>
      <c r="F61" s="272"/>
    </row>
    <row r="62" spans="2:7">
      <c r="B62" s="622" t="s">
        <v>306</v>
      </c>
      <c r="C62" s="623"/>
      <c r="D62" s="623"/>
      <c r="E62" s="623"/>
      <c r="F62" s="272"/>
    </row>
    <row r="63" spans="2:7" ht="3.2" customHeight="1">
      <c r="B63" s="226"/>
      <c r="C63" s="272"/>
      <c r="D63" s="272"/>
      <c r="E63" s="272"/>
      <c r="F63" s="272"/>
    </row>
    <row r="64" spans="2:7">
      <c r="B64" s="622" t="s">
        <v>364</v>
      </c>
      <c r="C64" s="623"/>
      <c r="D64" s="623"/>
      <c r="E64" s="623"/>
      <c r="F64" s="272"/>
    </row>
    <row r="65" spans="2:6">
      <c r="B65" s="622" t="s">
        <v>249</v>
      </c>
      <c r="C65" s="623"/>
      <c r="D65" s="623"/>
      <c r="E65" s="623"/>
      <c r="F65" s="272"/>
    </row>
    <row r="66" spans="2:6">
      <c r="B66" s="622" t="s">
        <v>250</v>
      </c>
      <c r="C66" s="623"/>
      <c r="D66" s="623"/>
      <c r="E66" s="623"/>
      <c r="F66" s="272"/>
    </row>
    <row r="67" spans="2:6">
      <c r="B67" s="392" t="s">
        <v>251</v>
      </c>
      <c r="C67" s="272"/>
      <c r="D67" s="272"/>
      <c r="E67" s="272"/>
      <c r="F67" s="272"/>
    </row>
    <row r="68" spans="2:6" ht="3.2" customHeight="1">
      <c r="B68" s="226"/>
      <c r="C68" s="272"/>
      <c r="D68" s="272"/>
      <c r="E68" s="272"/>
      <c r="F68" s="272"/>
    </row>
    <row r="69" spans="2:6">
      <c r="B69" s="615" t="s">
        <v>95</v>
      </c>
      <c r="C69" s="616"/>
      <c r="D69" s="616"/>
      <c r="E69" s="616"/>
      <c r="F69" s="272"/>
    </row>
    <row r="70" spans="2:6" ht="3.2" customHeight="1">
      <c r="B70" s="226"/>
      <c r="C70" s="272"/>
      <c r="D70" s="272"/>
      <c r="E70" s="272"/>
      <c r="F70" s="272"/>
    </row>
    <row r="71" spans="2:6" ht="13.15" customHeight="1">
      <c r="B71" s="333"/>
      <c r="C71" s="120"/>
      <c r="D71" s="134"/>
      <c r="E71" s="135"/>
      <c r="F71" s="134"/>
    </row>
    <row r="72" spans="2:6" ht="13.15" customHeight="1">
      <c r="B72" s="333"/>
      <c r="C72" s="120"/>
      <c r="D72" s="134"/>
      <c r="E72" s="135"/>
      <c r="F72" s="134"/>
    </row>
    <row r="73" spans="2:6" ht="13.15" customHeight="1">
      <c r="B73" s="226"/>
      <c r="C73" s="120"/>
      <c r="D73" s="134"/>
      <c r="E73" s="135"/>
      <c r="F73" s="134"/>
    </row>
    <row r="74" spans="2:6" ht="13.15" customHeight="1">
      <c r="B74" s="107"/>
      <c r="C74" s="120"/>
      <c r="D74" s="134"/>
      <c r="E74" s="135"/>
      <c r="F74" s="134"/>
    </row>
    <row r="75" spans="2:6" ht="13.15" customHeight="1">
      <c r="B75" s="107"/>
      <c r="C75" s="120"/>
      <c r="D75" s="134"/>
      <c r="E75" s="135"/>
      <c r="F75" s="134"/>
    </row>
    <row r="76" spans="2:6" ht="13.15" customHeight="1">
      <c r="B76" s="226"/>
      <c r="C76" s="120"/>
      <c r="D76" s="134"/>
      <c r="E76" s="135"/>
      <c r="F76" s="134"/>
    </row>
    <row r="77" spans="2:6" ht="13.15" customHeight="1">
      <c r="B77" s="226"/>
      <c r="C77" s="120"/>
      <c r="D77" s="134"/>
      <c r="E77" s="135"/>
      <c r="F77" s="134"/>
    </row>
    <row r="78" spans="2:6" ht="13.15" customHeight="1">
      <c r="B78" s="226"/>
      <c r="C78" s="120"/>
      <c r="D78" s="134"/>
      <c r="E78" s="135"/>
      <c r="F78" s="134"/>
    </row>
    <row r="79" spans="2:6" ht="13.15" customHeight="1">
      <c r="B79" s="226"/>
      <c r="C79" s="120"/>
      <c r="D79" s="134"/>
      <c r="E79" s="135"/>
      <c r="F79" s="134"/>
    </row>
    <row r="80" spans="2:6" ht="13.15" customHeight="1">
      <c r="B80" s="226"/>
      <c r="C80" s="120"/>
      <c r="D80" s="134"/>
      <c r="E80" s="135"/>
      <c r="F80" s="134"/>
    </row>
    <row r="81" spans="2:6" ht="13.15" customHeight="1">
      <c r="B81" s="226"/>
      <c r="C81" s="120"/>
      <c r="D81" s="134"/>
      <c r="E81" s="135"/>
      <c r="F81" s="134"/>
    </row>
    <row r="82" spans="2:6" ht="13.15" customHeight="1">
      <c r="B82" s="226"/>
      <c r="C82" s="120"/>
      <c r="D82" s="134"/>
      <c r="E82" s="135"/>
      <c r="F82" s="134"/>
    </row>
    <row r="83" spans="2:6" ht="13.15" customHeight="1">
      <c r="B83" s="226"/>
      <c r="C83" s="120"/>
      <c r="D83" s="134"/>
      <c r="E83" s="135"/>
      <c r="F83" s="134"/>
    </row>
    <row r="84" spans="2:6" ht="13.15" customHeight="1">
      <c r="B84" s="226"/>
      <c r="C84" s="120"/>
      <c r="D84" s="134"/>
      <c r="E84" s="135"/>
      <c r="F84" s="134"/>
    </row>
    <row r="85" spans="2:6" s="191" customFormat="1" ht="13.15" customHeight="1">
      <c r="B85" s="228"/>
      <c r="C85" s="188"/>
      <c r="D85" s="189"/>
      <c r="E85" s="190"/>
      <c r="F85" s="189"/>
    </row>
    <row r="86" spans="2:6" ht="13.15" customHeight="1">
      <c r="B86" s="228"/>
      <c r="C86" s="120"/>
      <c r="D86" s="134"/>
      <c r="E86" s="135"/>
      <c r="F86" s="134"/>
    </row>
    <row r="87" spans="2:6" ht="13.15" customHeight="1">
      <c r="B87" s="226"/>
      <c r="C87" s="120"/>
      <c r="D87" s="134"/>
      <c r="E87" s="135"/>
      <c r="F87" s="134"/>
    </row>
    <row r="88" spans="2:6" ht="13.15" customHeight="1">
      <c r="B88" s="226"/>
      <c r="C88" s="120"/>
      <c r="D88" s="134"/>
      <c r="E88" s="135"/>
      <c r="F88" s="134"/>
    </row>
    <row r="89" spans="2:6" ht="13.15" customHeight="1">
      <c r="B89" s="226"/>
      <c r="C89" s="120"/>
      <c r="D89" s="134"/>
      <c r="E89" s="135"/>
      <c r="F89" s="134"/>
    </row>
    <row r="90" spans="2:6" ht="13.15" customHeight="1">
      <c r="B90" s="136"/>
      <c r="C90" s="133"/>
      <c r="D90" s="134"/>
      <c r="E90" s="135"/>
      <c r="F90" s="134"/>
    </row>
    <row r="91" spans="2:6" ht="13.15" customHeight="1"/>
    <row r="92" spans="2:6" ht="13.15" customHeight="1"/>
    <row r="93" spans="2:6" ht="13.15" customHeight="1"/>
    <row r="94" spans="2:6" ht="13.15" customHeight="1"/>
    <row r="95" spans="2:6" ht="13.15" customHeight="1"/>
    <row r="96" spans="2:6" ht="13.15" customHeight="1"/>
    <row r="97" ht="13.15" customHeight="1"/>
    <row r="98" ht="13.15" customHeight="1"/>
    <row r="99" ht="13.15" customHeight="1"/>
    <row r="100" ht="13.15" customHeight="1"/>
    <row r="101" ht="13.15" customHeight="1"/>
    <row r="102" ht="13.15" customHeight="1"/>
    <row r="103" ht="13.15" customHeight="1"/>
    <row r="104" ht="13.15" customHeight="1"/>
    <row r="105" ht="13.15" customHeight="1"/>
    <row r="106" ht="13.15" customHeight="1"/>
    <row r="107" ht="13.15" customHeight="1"/>
    <row r="108" ht="13.15" customHeight="1"/>
    <row r="109" ht="13.15" customHeight="1"/>
    <row r="110" ht="13.15" customHeight="1"/>
    <row r="111" ht="13.15" customHeight="1"/>
    <row r="112" ht="13.15" customHeight="1"/>
    <row r="113" ht="13.15" customHeight="1"/>
    <row r="114" ht="13.15" customHeight="1"/>
    <row r="115" ht="13.15" customHeight="1"/>
    <row r="116" ht="13.15" customHeight="1"/>
    <row r="117" ht="13.15" customHeight="1"/>
    <row r="118" ht="13.15" customHeight="1"/>
    <row r="119" ht="13.15" customHeight="1"/>
    <row r="120" ht="13.15" customHeight="1"/>
    <row r="121" ht="13.15" customHeight="1"/>
    <row r="122" ht="13.15" customHeight="1"/>
    <row r="123" ht="13.15" customHeight="1"/>
    <row r="124" ht="13.15" customHeight="1"/>
    <row r="125" ht="13.15" customHeight="1"/>
    <row r="126" ht="13.15" customHeight="1"/>
    <row r="127" ht="13.15" customHeight="1"/>
    <row r="128" ht="13.15" customHeight="1"/>
    <row r="129" ht="13.15" customHeight="1"/>
    <row r="130" ht="13.15" customHeight="1"/>
    <row r="131" ht="13.15" customHeight="1"/>
    <row r="132" ht="13.15" customHeight="1"/>
    <row r="133" ht="13.15" customHeight="1"/>
    <row r="134" ht="13.15" customHeight="1"/>
    <row r="135" ht="13.15" customHeight="1"/>
    <row r="136" ht="13.15" customHeight="1"/>
    <row r="137" ht="13.15" customHeight="1"/>
  </sheetData>
  <sheetProtection algorithmName="SHA-512" hashValue="vWAHPVFOcKHuLohODmhKib6v0vyIPoXY0jSa3WJNukxO/M+4IObcHOCFqsBVIaLBNm8xz8GPObg9QIzbAoCUGg==" saltValue="guSUCntstilpVO3vmutGng==" spinCount="100000" sheet="1" objects="1" scenarios="1" selectLockedCells="1"/>
  <mergeCells count="13">
    <mergeCell ref="B69:E69"/>
    <mergeCell ref="B65:E65"/>
    <mergeCell ref="B59:E59"/>
    <mergeCell ref="B61:E61"/>
    <mergeCell ref="B62:E62"/>
    <mergeCell ref="B66:E66"/>
    <mergeCell ref="B64:E64"/>
    <mergeCell ref="B57:E57"/>
    <mergeCell ref="B2:E2"/>
    <mergeCell ref="B4:E4"/>
    <mergeCell ref="B11:E11"/>
    <mergeCell ref="B26:E26"/>
    <mergeCell ref="B42:E42"/>
  </mergeCells>
  <phoneticPr fontId="6" type="noConversion"/>
  <pageMargins left="0.39370078740157483" right="0.19685039370078741" top="0" bottom="0.47244094488188981" header="0.39370078740157483" footer="0.27559055118110237"/>
  <pageSetup paperSize="9" scale="98" orientation="portrait" blackAndWhite="1" r:id="rId1"/>
  <headerFooter alignWithMargins="0">
    <oddFooter>&amp;R&amp;"Arial,Fett"Anlage A zu AZA-w 4/1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pageSetUpPr autoPageBreaks="0" fitToPage="1"/>
  </sheetPr>
  <dimension ref="B1:J64"/>
  <sheetViews>
    <sheetView showGridLines="0" showRowColHeaders="0" showZeros="0" showOutlineSymbols="0" view="pageLayout" zoomScaleNormal="100" workbookViewId="0">
      <selection activeCell="B11" sqref="B11"/>
    </sheetView>
  </sheetViews>
  <sheetFormatPr baseColWidth="10" defaultColWidth="11.42578125" defaultRowHeight="12.75"/>
  <cols>
    <col min="1" max="1" width="4.85546875" style="210" customWidth="1"/>
    <col min="2" max="2" width="5.140625" style="355" customWidth="1"/>
    <col min="3" max="3" width="44.42578125" style="355" customWidth="1"/>
    <col min="4" max="4" width="9.85546875" style="356" customWidth="1"/>
    <col min="5" max="5" width="13.85546875" style="357" customWidth="1"/>
    <col min="6" max="7" width="9.5703125" style="357" customWidth="1"/>
    <col min="8" max="16384" width="11.42578125" style="210"/>
  </cols>
  <sheetData>
    <row r="1" spans="2:7" s="5" customFormat="1" ht="34.15" customHeight="1"/>
    <row r="2" spans="2:7" s="140" customFormat="1" ht="17.45" customHeight="1">
      <c r="B2" s="624" t="s">
        <v>207</v>
      </c>
      <c r="C2" s="618"/>
      <c r="D2" s="618"/>
      <c r="E2" s="618"/>
      <c r="F2" s="618"/>
      <c r="G2" s="618"/>
    </row>
    <row r="3" spans="2:7" ht="6" customHeight="1">
      <c r="B3" s="211"/>
      <c r="C3" s="211"/>
      <c r="D3" s="347"/>
      <c r="E3" s="211"/>
      <c r="F3" s="211"/>
      <c r="G3" s="211"/>
    </row>
    <row r="4" spans="2:7" s="140" customFormat="1" ht="21.2" customHeight="1">
      <c r="B4" s="625" t="s">
        <v>114</v>
      </c>
      <c r="C4" s="618"/>
      <c r="D4" s="618"/>
      <c r="E4" s="618"/>
      <c r="F4" s="618"/>
      <c r="G4" s="618"/>
    </row>
    <row r="5" spans="2:7" ht="10.15" customHeight="1">
      <c r="B5" s="211"/>
      <c r="C5" s="348"/>
      <c r="D5" s="349"/>
      <c r="E5" s="348"/>
      <c r="F5" s="211"/>
      <c r="G5" s="211"/>
    </row>
    <row r="6" spans="2:7" ht="12.75" customHeight="1">
      <c r="B6" s="325" t="s">
        <v>96</v>
      </c>
      <c r="C6" s="325" t="s">
        <v>97</v>
      </c>
      <c r="D6" s="325" t="s">
        <v>98</v>
      </c>
      <c r="E6" s="325" t="s">
        <v>99</v>
      </c>
      <c r="F6" s="325" t="s">
        <v>100</v>
      </c>
      <c r="G6" s="325" t="s">
        <v>101</v>
      </c>
    </row>
    <row r="7" spans="2:7" ht="44.45" customHeight="1">
      <c r="B7" s="359" t="s">
        <v>124</v>
      </c>
      <c r="C7" s="358" t="s">
        <v>125</v>
      </c>
      <c r="D7" s="358" t="s">
        <v>126</v>
      </c>
      <c r="E7" s="358" t="s">
        <v>127</v>
      </c>
      <c r="F7" s="358" t="s">
        <v>361</v>
      </c>
      <c r="G7" s="358" t="s">
        <v>362</v>
      </c>
    </row>
    <row r="8" spans="2:7" s="140" customFormat="1" ht="10.15" customHeight="1">
      <c r="B8" s="216"/>
      <c r="C8" s="217"/>
      <c r="D8" s="217"/>
      <c r="E8" s="217"/>
      <c r="F8" s="217"/>
      <c r="G8" s="217"/>
    </row>
    <row r="9" spans="2:7" s="140" customFormat="1" ht="17.100000000000001" customHeight="1">
      <c r="B9" s="215" t="s">
        <v>102</v>
      </c>
      <c r="C9" s="214"/>
      <c r="D9" s="214"/>
      <c r="E9" s="214"/>
      <c r="F9" s="214"/>
      <c r="G9" s="343"/>
    </row>
    <row r="10" spans="2:7" s="140" customFormat="1" ht="17.100000000000001" customHeight="1">
      <c r="B10" s="215"/>
      <c r="C10" s="431" t="s">
        <v>185</v>
      </c>
      <c r="D10" s="214"/>
      <c r="E10" s="214"/>
      <c r="F10" s="214"/>
      <c r="G10" s="343"/>
    </row>
    <row r="11" spans="2:7">
      <c r="B11" s="365"/>
      <c r="C11" s="144"/>
      <c r="D11" s="496"/>
      <c r="E11" s="350"/>
      <c r="F11" s="205"/>
      <c r="G11" s="206">
        <f t="shared" ref="G11:G17" si="0">ROUND(ROUND(E11,1)*ROUND(F11,0),0)</f>
        <v>0</v>
      </c>
    </row>
    <row r="12" spans="2:7">
      <c r="B12" s="365"/>
      <c r="C12" s="144"/>
      <c r="D12" s="366"/>
      <c r="E12" s="350"/>
      <c r="F12" s="205"/>
      <c r="G12" s="206">
        <f t="shared" si="0"/>
        <v>0</v>
      </c>
    </row>
    <row r="13" spans="2:7" ht="13.15" customHeight="1">
      <c r="B13" s="365"/>
      <c r="C13" s="144"/>
      <c r="D13" s="366"/>
      <c r="E13" s="350"/>
      <c r="F13" s="205"/>
      <c r="G13" s="206">
        <f t="shared" si="0"/>
        <v>0</v>
      </c>
    </row>
    <row r="14" spans="2:7">
      <c r="B14" s="365"/>
      <c r="C14" s="144"/>
      <c r="D14" s="366"/>
      <c r="E14" s="350"/>
      <c r="F14" s="205"/>
      <c r="G14" s="201">
        <f t="shared" si="0"/>
        <v>0</v>
      </c>
    </row>
    <row r="15" spans="2:7">
      <c r="B15" s="365"/>
      <c r="C15" s="144"/>
      <c r="D15" s="366"/>
      <c r="E15" s="350"/>
      <c r="F15" s="205"/>
      <c r="G15" s="206">
        <f t="shared" si="0"/>
        <v>0</v>
      </c>
    </row>
    <row r="16" spans="2:7" hidden="1">
      <c r="B16" s="365"/>
      <c r="C16" s="144"/>
      <c r="D16" s="366"/>
      <c r="E16" s="350"/>
      <c r="F16" s="205"/>
      <c r="G16" s="206">
        <f t="shared" si="0"/>
        <v>0</v>
      </c>
    </row>
    <row r="17" spans="2:8">
      <c r="B17" s="365"/>
      <c r="C17" s="144"/>
      <c r="D17" s="366"/>
      <c r="E17" s="350"/>
      <c r="F17" s="205"/>
      <c r="G17" s="206">
        <f t="shared" si="0"/>
        <v>0</v>
      </c>
    </row>
    <row r="18" spans="2:8" ht="19.899999999999999" customHeight="1">
      <c r="B18" s="433"/>
      <c r="C18" s="418"/>
      <c r="D18" s="430" t="s">
        <v>208</v>
      </c>
      <c r="E18" s="352">
        <f>SUM(ROUND(E11,1),ROUND(E12,1),ROUND(E13,1),ROUND(E14,1),ROUND(E15,1),ROUND(E16,1),ROUND(E17,1))</f>
        <v>0</v>
      </c>
      <c r="F18" s="419"/>
      <c r="G18" s="435">
        <f>SUM(G11:G17)</f>
        <v>0</v>
      </c>
    </row>
    <row r="19" spans="2:8" s="140" customFormat="1" ht="6" customHeight="1">
      <c r="B19" s="417"/>
      <c r="C19" s="213"/>
      <c r="D19" s="213"/>
      <c r="E19" s="213"/>
      <c r="F19" s="213"/>
      <c r="G19" s="213"/>
    </row>
    <row r="20" spans="2:8" s="140" customFormat="1" ht="19.899999999999999" customHeight="1">
      <c r="B20" s="215"/>
      <c r="C20" s="431" t="s">
        <v>186</v>
      </c>
      <c r="D20" s="214"/>
      <c r="E20" s="214"/>
      <c r="F20" s="214"/>
      <c r="G20" s="343"/>
    </row>
    <row r="21" spans="2:8">
      <c r="B21" s="365"/>
      <c r="C21" s="144"/>
      <c r="D21" s="496"/>
      <c r="E21" s="350"/>
      <c r="F21" s="205"/>
      <c r="G21" s="206">
        <f>ROUND(ROUND(E21,1)*ROUND(F21,0),0)</f>
        <v>0</v>
      </c>
    </row>
    <row r="22" spans="2:8">
      <c r="B22" s="365"/>
      <c r="C22" s="144"/>
      <c r="D22" s="366"/>
      <c r="E22" s="350"/>
      <c r="F22" s="205"/>
      <c r="G22" s="201">
        <f>ROUND(ROUND(E22,1)*ROUND(F22,0),0)</f>
        <v>0</v>
      </c>
    </row>
    <row r="23" spans="2:8">
      <c r="B23" s="365"/>
      <c r="C23" s="144"/>
      <c r="D23" s="366"/>
      <c r="E23" s="350"/>
      <c r="F23" s="205"/>
      <c r="G23" s="206">
        <f>ROUND(ROUND(E23,1)*ROUND(F23,0),0)</f>
        <v>0</v>
      </c>
    </row>
    <row r="24" spans="2:8">
      <c r="B24" s="365"/>
      <c r="C24" s="144"/>
      <c r="D24" s="366"/>
      <c r="E24" s="350"/>
      <c r="F24" s="205"/>
      <c r="G24" s="206">
        <f>ROUND(ROUND(E24,1)*ROUND(F24,0),0)</f>
        <v>0</v>
      </c>
    </row>
    <row r="25" spans="2:8">
      <c r="B25" s="365"/>
      <c r="C25" s="144"/>
      <c r="D25" s="366"/>
      <c r="E25" s="350"/>
      <c r="F25" s="205"/>
      <c r="G25" s="206">
        <f>ROUND(ROUND(E25,1)*ROUND(F25,0),0)</f>
        <v>0</v>
      </c>
    </row>
    <row r="26" spans="2:8" ht="19.899999999999999" customHeight="1">
      <c r="B26" s="433"/>
      <c r="C26" s="418"/>
      <c r="D26" s="430" t="s">
        <v>209</v>
      </c>
      <c r="E26" s="352">
        <f>SUM(ROUND(E21,1),ROUND(E22,1),ROUND(E23,1),ROUND(E24,1),ROUND(E25,1))</f>
        <v>0</v>
      </c>
      <c r="F26" s="419"/>
      <c r="G26" s="435">
        <f>SUM(G21:G25)</f>
        <v>0</v>
      </c>
    </row>
    <row r="27" spans="2:8" ht="6" customHeight="1">
      <c r="B27" s="417"/>
      <c r="C27" s="213"/>
      <c r="D27" s="213"/>
      <c r="E27" s="213"/>
      <c r="F27" s="213"/>
      <c r="G27" s="213"/>
      <c r="H27" s="140"/>
    </row>
    <row r="28" spans="2:8" s="140" customFormat="1" ht="19.899999999999999" customHeight="1">
      <c r="B28" s="215"/>
      <c r="C28" s="431" t="s">
        <v>187</v>
      </c>
      <c r="D28" s="214"/>
      <c r="E28" s="214"/>
      <c r="F28" s="214"/>
      <c r="G28" s="343"/>
    </row>
    <row r="29" spans="2:8">
      <c r="B29" s="365"/>
      <c r="C29" s="144"/>
      <c r="D29" s="366"/>
      <c r="E29" s="350"/>
      <c r="F29" s="205"/>
      <c r="G29" s="206">
        <f>ROUND(ROUND(E29,1)*ROUND(F29,0),0)</f>
        <v>0</v>
      </c>
    </row>
    <row r="30" spans="2:8">
      <c r="B30" s="365"/>
      <c r="C30" s="144"/>
      <c r="D30" s="366"/>
      <c r="E30" s="350"/>
      <c r="F30" s="205"/>
      <c r="G30" s="201">
        <f>ROUND(ROUND(E30,1)*ROUND(F30,0),0)</f>
        <v>0</v>
      </c>
    </row>
    <row r="31" spans="2:8">
      <c r="B31" s="365"/>
      <c r="C31" s="144"/>
      <c r="D31" s="366"/>
      <c r="E31" s="350"/>
      <c r="F31" s="205"/>
      <c r="G31" s="206">
        <f>ROUND(ROUND(E31,1)*ROUND(F31,0),0)</f>
        <v>0</v>
      </c>
    </row>
    <row r="32" spans="2:8">
      <c r="B32" s="365"/>
      <c r="C32" s="144"/>
      <c r="D32" s="366"/>
      <c r="E32" s="350"/>
      <c r="F32" s="205"/>
      <c r="G32" s="206">
        <f>ROUND(ROUND(E32,1)*ROUND(F32,0),0)</f>
        <v>0</v>
      </c>
    </row>
    <row r="33" spans="2:10">
      <c r="B33" s="365"/>
      <c r="C33" s="144"/>
      <c r="D33" s="366"/>
      <c r="E33" s="350"/>
      <c r="F33" s="205"/>
      <c r="G33" s="206">
        <f>ROUND(ROUND(E33,1)*ROUND(F33,0),0)</f>
        <v>0</v>
      </c>
    </row>
    <row r="34" spans="2:10" ht="19.899999999999999" customHeight="1">
      <c r="B34" s="433"/>
      <c r="C34" s="418"/>
      <c r="D34" s="430" t="s">
        <v>210</v>
      </c>
      <c r="E34" s="352">
        <f>SUM(ROUND(E29,1),ROUND(E30,1),ROUND(E31,1),ROUND(E32,1),ROUND(E33,1))</f>
        <v>0</v>
      </c>
      <c r="F34" s="419"/>
      <c r="G34" s="435">
        <f>SUM(G29:G33)</f>
        <v>0</v>
      </c>
    </row>
    <row r="35" spans="2:10" ht="6" customHeight="1">
      <c r="B35" s="434"/>
      <c r="C35" s="405"/>
      <c r="D35" s="410"/>
      <c r="E35" s="410"/>
      <c r="F35" s="410"/>
      <c r="G35" s="410"/>
      <c r="H35" s="410"/>
    </row>
    <row r="36" spans="2:10" s="140" customFormat="1" ht="19.899999999999999" customHeight="1">
      <c r="B36" s="215" t="s">
        <v>128</v>
      </c>
      <c r="C36" s="214"/>
      <c r="D36" s="214"/>
      <c r="E36" s="214"/>
      <c r="F36" s="214"/>
      <c r="G36" s="343"/>
    </row>
    <row r="37" spans="2:10">
      <c r="B37" s="365"/>
      <c r="C37" s="144"/>
      <c r="D37" s="366"/>
      <c r="E37" s="350"/>
      <c r="F37" s="205"/>
      <c r="G37" s="206">
        <f>ROUND(ROUND(E37,1)*ROUND(F37,0),0)</f>
        <v>0</v>
      </c>
    </row>
    <row r="38" spans="2:10">
      <c r="B38" s="365"/>
      <c r="C38" s="144"/>
      <c r="D38" s="366"/>
      <c r="E38" s="350"/>
      <c r="F38" s="205"/>
      <c r="G38" s="201">
        <f>ROUND(ROUND(E38,1)*ROUND(F38,0),0)</f>
        <v>0</v>
      </c>
    </row>
    <row r="39" spans="2:10">
      <c r="B39" s="365"/>
      <c r="C39" s="144"/>
      <c r="D39" s="366"/>
      <c r="E39" s="350"/>
      <c r="F39" s="205"/>
      <c r="G39" s="206">
        <f>ROUND(ROUND(E39,1)*ROUND(F39,0),0)</f>
        <v>0</v>
      </c>
    </row>
    <row r="40" spans="2:10">
      <c r="B40" s="365"/>
      <c r="C40" s="144"/>
      <c r="D40" s="366"/>
      <c r="E40" s="350"/>
      <c r="F40" s="205"/>
      <c r="G40" s="206">
        <f>ROUND(ROUND(E40,1)*ROUND(F40,0),0)</f>
        <v>0</v>
      </c>
    </row>
    <row r="41" spans="2:10">
      <c r="B41" s="365"/>
      <c r="C41" s="144"/>
      <c r="D41" s="366"/>
      <c r="E41" s="350"/>
      <c r="F41" s="205"/>
      <c r="G41" s="206">
        <f>ROUND(ROUND(E41,1)*ROUND(F41,0),0)</f>
        <v>0</v>
      </c>
    </row>
    <row r="42" spans="2:10" ht="19.899999999999999" customHeight="1">
      <c r="B42" s="433"/>
      <c r="C42" s="418"/>
      <c r="D42" s="430" t="s">
        <v>211</v>
      </c>
      <c r="E42" s="352">
        <f>SUM(ROUND(E37,1),ROUND(E38,1),ROUND(E39,1),ROUND(E40,1),ROUND(E41,1))</f>
        <v>0</v>
      </c>
      <c r="F42" s="419"/>
      <c r="G42" s="435">
        <f>SUM(G37:G41)</f>
        <v>0</v>
      </c>
    </row>
    <row r="43" spans="2:10" s="140" customFormat="1" ht="6" customHeight="1">
      <c r="B43" s="360"/>
      <c r="C43" s="213"/>
      <c r="D43" s="213"/>
      <c r="E43" s="143"/>
      <c r="F43" s="213"/>
      <c r="G43" s="143"/>
      <c r="H43" s="142"/>
    </row>
    <row r="44" spans="2:10" ht="18" customHeight="1">
      <c r="B44" s="211"/>
      <c r="C44" s="351"/>
      <c r="D44" s="362" t="s">
        <v>116</v>
      </c>
      <c r="E44" s="352">
        <f>SUM(E18,E26,E34,E42)</f>
        <v>0</v>
      </c>
      <c r="F44" s="361"/>
      <c r="G44" s="435">
        <f>SUM(G18,G26,G34,G42)</f>
        <v>0</v>
      </c>
    </row>
    <row r="45" spans="2:10" ht="3.6" customHeight="1">
      <c r="B45" s="353"/>
      <c r="C45" s="211"/>
      <c r="D45" s="347"/>
      <c r="E45" s="354"/>
      <c r="F45" s="354"/>
      <c r="G45" s="211"/>
    </row>
    <row r="46" spans="2:10" s="140" customFormat="1">
      <c r="B46" s="333" t="s">
        <v>24</v>
      </c>
      <c r="C46" s="146"/>
      <c r="D46" s="141"/>
      <c r="E46" s="141"/>
      <c r="F46" s="141"/>
      <c r="G46" s="147"/>
      <c r="H46" s="147"/>
      <c r="I46" s="147"/>
      <c r="J46" s="141"/>
    </row>
    <row r="47" spans="2:10" ht="3.2" customHeight="1">
      <c r="B47" s="145"/>
      <c r="C47" s="146"/>
      <c r="D47" s="146"/>
      <c r="E47" s="211"/>
      <c r="F47" s="212"/>
      <c r="G47" s="211"/>
    </row>
    <row r="48" spans="2:10" ht="24.6" customHeight="1">
      <c r="B48" s="626" t="s">
        <v>325</v>
      </c>
      <c r="C48" s="627"/>
      <c r="D48" s="627"/>
      <c r="E48" s="627"/>
      <c r="F48" s="627"/>
      <c r="G48" s="627"/>
    </row>
    <row r="49" spans="2:7" ht="3.2" customHeight="1">
      <c r="B49" s="364"/>
      <c r="C49" s="227"/>
      <c r="D49" s="227"/>
      <c r="E49" s="211"/>
      <c r="F49" s="211"/>
      <c r="G49" s="211"/>
    </row>
    <row r="50" spans="2:7" ht="12.2" customHeight="1">
      <c r="B50" s="363" t="s">
        <v>117</v>
      </c>
      <c r="C50" s="227"/>
      <c r="D50" s="227"/>
      <c r="E50" s="211"/>
      <c r="F50" s="211"/>
      <c r="G50" s="211"/>
    </row>
    <row r="51" spans="2:7" ht="12.2" customHeight="1">
      <c r="B51" s="363" t="s">
        <v>129</v>
      </c>
      <c r="C51" s="227"/>
      <c r="D51" s="227"/>
      <c r="E51" s="211"/>
      <c r="F51" s="211"/>
      <c r="G51" s="211"/>
    </row>
    <row r="52" spans="2:7" ht="3.2" customHeight="1">
      <c r="B52" s="363"/>
      <c r="C52" s="227"/>
      <c r="D52" s="227"/>
      <c r="E52" s="211"/>
      <c r="F52" s="211"/>
      <c r="G52" s="211"/>
    </row>
    <row r="53" spans="2:7" ht="12.2" customHeight="1">
      <c r="B53" s="363" t="s">
        <v>118</v>
      </c>
      <c r="C53" s="227"/>
      <c r="D53" s="227"/>
      <c r="E53" s="211"/>
      <c r="F53" s="211"/>
      <c r="G53" s="211"/>
    </row>
    <row r="54" spans="2:7" ht="3.2" customHeight="1">
      <c r="B54" s="363"/>
      <c r="C54" s="227"/>
      <c r="D54" s="227"/>
      <c r="E54" s="211"/>
      <c r="F54" s="211"/>
      <c r="G54" s="211"/>
    </row>
    <row r="55" spans="2:7" ht="12.2" customHeight="1">
      <c r="B55" s="363" t="s">
        <v>119</v>
      </c>
      <c r="C55" s="227"/>
      <c r="D55" s="227"/>
      <c r="E55" s="211"/>
      <c r="F55" s="211"/>
      <c r="G55" s="211"/>
    </row>
    <row r="56" spans="2:7" ht="12.2" customHeight="1">
      <c r="B56" s="363" t="s">
        <v>120</v>
      </c>
      <c r="C56" s="227"/>
      <c r="D56" s="227"/>
      <c r="E56" s="211"/>
      <c r="F56" s="211"/>
      <c r="G56" s="211"/>
    </row>
    <row r="57" spans="2:7" ht="12.2" customHeight="1">
      <c r="B57" s="363" t="s">
        <v>121</v>
      </c>
      <c r="C57" s="227"/>
      <c r="D57" s="227"/>
      <c r="E57" s="211"/>
      <c r="F57" s="211"/>
      <c r="G57" s="211"/>
    </row>
    <row r="58" spans="2:7" ht="12.2" customHeight="1">
      <c r="B58" s="363" t="s">
        <v>122</v>
      </c>
      <c r="C58" s="227"/>
      <c r="D58" s="227"/>
      <c r="E58" s="211"/>
      <c r="F58" s="211"/>
      <c r="G58" s="211"/>
    </row>
    <row r="59" spans="2:7" ht="12.2" customHeight="1">
      <c r="B59" s="363" t="s">
        <v>123</v>
      </c>
      <c r="C59" s="227"/>
      <c r="D59" s="227"/>
      <c r="E59" s="211"/>
      <c r="F59" s="211"/>
      <c r="G59" s="211"/>
    </row>
    <row r="60" spans="2:7" ht="3.2" customHeight="1">
      <c r="B60" s="363"/>
      <c r="C60" s="227"/>
      <c r="D60" s="227"/>
      <c r="E60" s="211"/>
      <c r="F60" s="211"/>
      <c r="G60" s="211"/>
    </row>
    <row r="61" spans="2:7" ht="12.2" customHeight="1">
      <c r="B61" s="363" t="s">
        <v>363</v>
      </c>
      <c r="C61" s="227"/>
      <c r="D61" s="227"/>
      <c r="E61" s="211"/>
      <c r="F61" s="211"/>
      <c r="G61" s="211"/>
    </row>
    <row r="62" spans="2:7" ht="12.2" customHeight="1">
      <c r="B62" s="363" t="s">
        <v>232</v>
      </c>
      <c r="C62" s="227"/>
      <c r="D62" s="227"/>
      <c r="E62" s="211"/>
      <c r="F62" s="211"/>
      <c r="G62" s="211"/>
    </row>
    <row r="63" spans="2:7" ht="12.2" customHeight="1">
      <c r="B63" s="363" t="s">
        <v>233</v>
      </c>
    </row>
    <row r="64" spans="2:7" ht="25.15" customHeight="1">
      <c r="B64" s="626" t="s">
        <v>326</v>
      </c>
      <c r="C64" s="627"/>
      <c r="D64" s="627"/>
      <c r="E64" s="627"/>
      <c r="F64" s="627"/>
      <c r="G64" s="627"/>
    </row>
  </sheetData>
  <sheetProtection algorithmName="SHA-512" hashValue="o3cRtMz8PmgTFvoJxXr1DvO9H8djVLI+FssRMWnn4OUBxNvBceaBt21jHdUfwMRBLPozI9F7BOBE1bPinB4SgQ==" saltValue="fGTCL+ASi7HOjoipaqsxEw==" spinCount="100000" sheet="1" objects="1" scenarios="1" selectLockedCells="1"/>
  <mergeCells count="4">
    <mergeCell ref="B2:G2"/>
    <mergeCell ref="B4:G4"/>
    <mergeCell ref="B48:G48"/>
    <mergeCell ref="B64:G64"/>
  </mergeCells>
  <phoneticPr fontId="6" type="noConversion"/>
  <pageMargins left="0.39370078740157483" right="0.19685039370078741" top="0" bottom="0.47244094488188981" header="0.39370078740157483" footer="0.27559055118110237"/>
  <pageSetup paperSize="9" scale="96" orientation="portrait" blackAndWhite="1" r:id="rId1"/>
  <headerFooter alignWithMargins="0">
    <oddFooter>&amp;R&amp;"Arial,Fett"Anlage B zu AZA-w 4/1</oddFooter>
  </headerFooter>
  <ignoredErrors>
    <ignoredError sqref="B6:G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pageSetUpPr fitToPage="1"/>
  </sheetPr>
  <dimension ref="B1:J126"/>
  <sheetViews>
    <sheetView showZeros="0" showOutlineSymbols="0" view="pageLayout" zoomScaleNormal="100" workbookViewId="0">
      <selection activeCell="H13" sqref="H13"/>
    </sheetView>
  </sheetViews>
  <sheetFormatPr baseColWidth="10" defaultColWidth="11.42578125" defaultRowHeight="12.75"/>
  <cols>
    <col min="1" max="1" width="5.5703125" style="367" customWidth="1"/>
    <col min="2" max="2" width="4.42578125" style="385" customWidth="1"/>
    <col min="3" max="3" width="34.42578125" style="385" customWidth="1"/>
    <col min="4" max="4" width="4.5703125" style="385" customWidth="1"/>
    <col min="5" max="5" width="12.42578125" style="385" customWidth="1"/>
    <col min="6" max="6" width="10.5703125" style="386" customWidth="1"/>
    <col min="7" max="7" width="11.5703125" style="386" customWidth="1"/>
    <col min="8" max="8" width="12.5703125" style="387" customWidth="1"/>
    <col min="9" max="9" width="2.42578125" style="386" customWidth="1"/>
    <col min="10" max="16384" width="11.42578125" style="367"/>
  </cols>
  <sheetData>
    <row r="1" spans="2:9" s="5" customFormat="1" ht="35.1" customHeight="1"/>
    <row r="2" spans="2:9" s="98" customFormat="1" ht="17.45" customHeight="1">
      <c r="B2" s="631" t="s">
        <v>207</v>
      </c>
      <c r="C2" s="616"/>
      <c r="D2" s="616"/>
      <c r="E2" s="616"/>
      <c r="F2" s="616"/>
      <c r="G2" s="616"/>
      <c r="H2" s="616"/>
    </row>
    <row r="3" spans="2:9" s="98" customFormat="1" ht="6" customHeight="1">
      <c r="B3" s="99"/>
      <c r="C3" s="99"/>
      <c r="D3" s="99"/>
      <c r="E3" s="99"/>
      <c r="F3" s="99"/>
      <c r="G3" s="99"/>
    </row>
    <row r="4" spans="2:9" s="98" customFormat="1" ht="21.2" customHeight="1">
      <c r="B4" s="632" t="s">
        <v>165</v>
      </c>
      <c r="C4" s="616"/>
      <c r="D4" s="616"/>
      <c r="E4" s="616"/>
      <c r="F4" s="616"/>
      <c r="G4" s="616"/>
      <c r="H4" s="616"/>
    </row>
    <row r="5" spans="2:9" ht="10.15" customHeight="1">
      <c r="B5" s="97"/>
      <c r="C5" s="97"/>
      <c r="D5" s="97"/>
      <c r="E5" s="97"/>
      <c r="F5" s="97"/>
      <c r="G5" s="97"/>
      <c r="H5" s="97"/>
      <c r="I5" s="367"/>
    </row>
    <row r="6" spans="2:9" ht="5.45" customHeight="1">
      <c r="B6" s="389"/>
      <c r="C6" s="389"/>
      <c r="D6" s="389"/>
      <c r="E6" s="389"/>
      <c r="F6" s="389"/>
      <c r="G6" s="389"/>
      <c r="H6" s="389"/>
      <c r="I6" s="370"/>
    </row>
    <row r="7" spans="2:9" ht="13.15" customHeight="1">
      <c r="B7" s="315" t="s">
        <v>18</v>
      </c>
      <c r="C7" s="315" t="s">
        <v>166</v>
      </c>
      <c r="D7" s="315" t="s">
        <v>130</v>
      </c>
      <c r="E7" s="315" t="s">
        <v>131</v>
      </c>
      <c r="F7" s="315" t="s">
        <v>132</v>
      </c>
      <c r="G7" s="315" t="s">
        <v>133</v>
      </c>
      <c r="H7" s="315" t="s">
        <v>134</v>
      </c>
      <c r="I7" s="367"/>
    </row>
    <row r="8" spans="2:9" ht="13.15" customHeight="1">
      <c r="B8" s="314" t="s">
        <v>23</v>
      </c>
      <c r="C8" s="388" t="s">
        <v>167</v>
      </c>
      <c r="D8" s="315" t="s">
        <v>135</v>
      </c>
      <c r="E8" s="315" t="s">
        <v>136</v>
      </c>
      <c r="F8" s="315" t="s">
        <v>136</v>
      </c>
      <c r="G8" s="315" t="s">
        <v>137</v>
      </c>
      <c r="H8" s="315" t="s">
        <v>138</v>
      </c>
      <c r="I8" s="367"/>
    </row>
    <row r="9" spans="2:9" ht="13.15" customHeight="1">
      <c r="B9" s="314"/>
      <c r="C9" s="388" t="s">
        <v>168</v>
      </c>
      <c r="D9" s="315"/>
      <c r="E9" s="315"/>
      <c r="F9" s="315"/>
      <c r="G9" s="315" t="s">
        <v>139</v>
      </c>
      <c r="H9" s="315" t="s">
        <v>140</v>
      </c>
      <c r="I9" s="367"/>
    </row>
    <row r="10" spans="2:9" ht="13.15" customHeight="1">
      <c r="B10" s="316"/>
      <c r="C10" s="317"/>
      <c r="D10" s="318"/>
      <c r="E10" s="319" t="s">
        <v>8</v>
      </c>
      <c r="F10" s="319" t="s">
        <v>8</v>
      </c>
      <c r="G10" s="319" t="s">
        <v>8</v>
      </c>
      <c r="H10" s="319" t="s">
        <v>8</v>
      </c>
      <c r="I10" s="367"/>
    </row>
    <row r="11" spans="2:9" ht="6" customHeight="1">
      <c r="B11" s="633"/>
      <c r="C11" s="634"/>
      <c r="D11" s="634"/>
      <c r="E11" s="634"/>
      <c r="F11" s="634"/>
      <c r="G11" s="634"/>
      <c r="H11" s="634"/>
      <c r="I11" s="367"/>
    </row>
    <row r="12" spans="2:9" ht="19.899999999999999" customHeight="1">
      <c r="B12" s="628" t="s">
        <v>169</v>
      </c>
      <c r="C12" s="629"/>
      <c r="D12" s="629"/>
      <c r="E12" s="629"/>
      <c r="F12" s="629"/>
      <c r="G12" s="629"/>
      <c r="H12" s="630"/>
      <c r="I12" s="367"/>
    </row>
    <row r="13" spans="2:9" ht="13.9" customHeight="1">
      <c r="B13" s="102"/>
      <c r="C13" s="395"/>
      <c r="D13" s="371">
        <v>2</v>
      </c>
      <c r="E13" s="371">
        <v>122.22</v>
      </c>
      <c r="F13" s="201">
        <f>ROUND(ROUND(D13,0)*ROUND(E13,0),0)</f>
        <v>244</v>
      </c>
      <c r="G13" s="207">
        <v>12.78</v>
      </c>
      <c r="H13" s="201" t="str">
        <f>IF(D13=0,"",IF(AZA4_1!$H$63=0,"s. Hinweis",IF(F13-ROUND(G13,0)/ROUND(AZA4_1!$H$63,4)&lt;=0,"0",ROUND(F13-ROUND(G13,0)/ROUND(AZA4_1!$H$63,4),0))))</f>
        <v>s. Hinweis</v>
      </c>
      <c r="I13" s="367"/>
    </row>
    <row r="14" spans="2:9" ht="13.9" customHeight="1">
      <c r="B14" s="102"/>
      <c r="C14" s="395"/>
      <c r="D14" s="371"/>
      <c r="E14" s="371"/>
      <c r="F14" s="201">
        <f t="shared" ref="F14:F94" si="0">ROUND(ROUND(D14,0)*ROUND(E14,0),0)</f>
        <v>0</v>
      </c>
      <c r="G14" s="207"/>
      <c r="H14" s="201" t="str">
        <f>IF(D14=0,"",IF(AZA4_1!$H$63=0,"s. Hinweis",IF(F14-ROUND(G14,0)/ROUND(AZA4_1!$H$63,4)&lt;=0,"0",ROUND(F14-ROUND(G14,0)/ROUND(AZA4_1!$H$63,4),0))))</f>
        <v/>
      </c>
      <c r="I14" s="367"/>
    </row>
    <row r="15" spans="2:9" ht="13.9" customHeight="1">
      <c r="B15" s="102"/>
      <c r="C15" s="395"/>
      <c r="D15" s="371"/>
      <c r="E15" s="371"/>
      <c r="F15" s="201">
        <f t="shared" si="0"/>
        <v>0</v>
      </c>
      <c r="G15" s="207"/>
      <c r="H15" s="201" t="str">
        <f>IF(D15=0,"",IF(AZA4_1!$H$63=0,"s. Hinweis",IF(F15-ROUND(G15,0)/ROUND(AZA4_1!$H$63,4)&lt;=0,"0",ROUND(F15-ROUND(G15,0)/ROUND(AZA4_1!$H$63,4),0))))</f>
        <v/>
      </c>
      <c r="I15" s="367"/>
    </row>
    <row r="16" spans="2:9" ht="13.9" customHeight="1">
      <c r="B16" s="102"/>
      <c r="C16" s="395"/>
      <c r="D16" s="371"/>
      <c r="E16" s="371"/>
      <c r="F16" s="201">
        <f t="shared" si="0"/>
        <v>0</v>
      </c>
      <c r="G16" s="207"/>
      <c r="H16" s="201" t="str">
        <f>IF(D16=0,"",IF(AZA4_1!$H$63=0,"s. Hinweis",IF(F16-ROUND(G16,0)/ROUND(AZA4_1!$H$63,4)&lt;=0,"0",ROUND(F16-ROUND(G16,0)/ROUND(AZA4_1!$H$63,4),0))))</f>
        <v/>
      </c>
      <c r="I16" s="367"/>
    </row>
    <row r="17" spans="2:9" ht="13.9" customHeight="1">
      <c r="B17" s="102"/>
      <c r="C17" s="395"/>
      <c r="D17" s="371"/>
      <c r="E17" s="371"/>
      <c r="F17" s="201">
        <f t="shared" si="0"/>
        <v>0</v>
      </c>
      <c r="G17" s="207"/>
      <c r="H17" s="201" t="str">
        <f>IF(D17=0,"",IF(AZA4_1!$H$63=0,"s. Hinweis",IF(F17-ROUND(G17,0)/ROUND(AZA4_1!$H$63,4)&lt;=0,"0",ROUND(F17-ROUND(G17,0)/ROUND(AZA4_1!$H$63,4),0))))</f>
        <v/>
      </c>
      <c r="I17" s="367"/>
    </row>
    <row r="18" spans="2:9" ht="13.9" customHeight="1">
      <c r="B18" s="102"/>
      <c r="C18" s="395"/>
      <c r="D18" s="371"/>
      <c r="E18" s="371"/>
      <c r="F18" s="201">
        <f t="shared" si="0"/>
        <v>0</v>
      </c>
      <c r="G18" s="207"/>
      <c r="H18" s="201" t="str">
        <f>IF(D18=0,"",IF(AZA4_1!$H$63=0,"s. Hinweis",IF(F18-ROUND(G18,0)/ROUND(AZA4_1!$H$63,4)&lt;=0,"0",ROUND(F18-ROUND(G18,0)/ROUND(AZA4_1!$H$63,4),0))))</f>
        <v/>
      </c>
      <c r="I18" s="367"/>
    </row>
    <row r="19" spans="2:9" ht="13.9" customHeight="1">
      <c r="B19" s="102"/>
      <c r="C19" s="395"/>
      <c r="D19" s="371"/>
      <c r="E19" s="371"/>
      <c r="F19" s="201">
        <f t="shared" si="0"/>
        <v>0</v>
      </c>
      <c r="G19" s="207"/>
      <c r="H19" s="201" t="str">
        <f>IF(D19=0,"",IF(AZA4_1!$H$63=0,"s. Hinweis",IF(F19-ROUND(G19,0)/ROUND(AZA4_1!$H$63,4)&lt;=0,"0",ROUND(F19-ROUND(G19,0)/ROUND(AZA4_1!$H$63,4),0))))</f>
        <v/>
      </c>
      <c r="I19" s="367"/>
    </row>
    <row r="20" spans="2:9" ht="13.9" customHeight="1">
      <c r="B20" s="102"/>
      <c r="C20" s="395"/>
      <c r="D20" s="371"/>
      <c r="E20" s="371"/>
      <c r="F20" s="201">
        <f t="shared" si="0"/>
        <v>0</v>
      </c>
      <c r="G20" s="207"/>
      <c r="H20" s="201" t="str">
        <f>IF(D20=0,"",IF(AZA4_1!$H$63=0,"s. Hinweis",IF(F20-ROUND(G20,0)/ROUND(AZA4_1!$H$63,4)&lt;=0,"0",ROUND(F20-ROUND(G20,0)/ROUND(AZA4_1!$H$63,4),0))))</f>
        <v/>
      </c>
      <c r="I20" s="367"/>
    </row>
    <row r="21" spans="2:9" ht="13.9" customHeight="1">
      <c r="B21" s="102"/>
      <c r="C21" s="395"/>
      <c r="D21" s="371"/>
      <c r="E21" s="371"/>
      <c r="F21" s="201">
        <f t="shared" si="0"/>
        <v>0</v>
      </c>
      <c r="G21" s="207"/>
      <c r="H21" s="201" t="str">
        <f>IF(D21=0,"",IF(AZA4_1!$H$63=0,"s. Hinweis",IF(F21-ROUND(G21,0)/ROUND(AZA4_1!$H$63,4)&lt;=0,"0",ROUND(F21-ROUND(G21,0)/ROUND(AZA4_1!$H$63,4),0))))</f>
        <v/>
      </c>
      <c r="I21" s="367"/>
    </row>
    <row r="22" spans="2:9" ht="13.9" customHeight="1">
      <c r="B22" s="102"/>
      <c r="C22" s="395"/>
      <c r="D22" s="371"/>
      <c r="E22" s="371"/>
      <c r="F22" s="201">
        <f t="shared" si="0"/>
        <v>0</v>
      </c>
      <c r="G22" s="207"/>
      <c r="H22" s="201" t="str">
        <f>IF(D22=0,"",IF(AZA4_1!$H$63=0,"s. Hinweis",IF(F22-ROUND(G22,0)/ROUND(AZA4_1!$H$63,4)&lt;=0,"0",ROUND(F22-ROUND(G22,0)/ROUND(AZA4_1!$H$63,4),0))))</f>
        <v/>
      </c>
      <c r="I22" s="367"/>
    </row>
    <row r="23" spans="2:9" ht="13.9" customHeight="1">
      <c r="B23" s="102"/>
      <c r="C23" s="395"/>
      <c r="D23" s="371"/>
      <c r="E23" s="371"/>
      <c r="F23" s="201">
        <f t="shared" si="0"/>
        <v>0</v>
      </c>
      <c r="G23" s="207"/>
      <c r="H23" s="201" t="str">
        <f>IF(D23=0,"",IF(AZA4_1!$H$63=0,"s. Hinweis",IF(F23-ROUND(G23,0)/ROUND(AZA4_1!$H$63,4)&lt;=0,"0",ROUND(F23-ROUND(G23,0)/ROUND(AZA4_1!$H$63,4),0))))</f>
        <v/>
      </c>
      <c r="I23" s="367"/>
    </row>
    <row r="24" spans="2:9" ht="13.9" customHeight="1">
      <c r="B24" s="102"/>
      <c r="C24" s="395"/>
      <c r="D24" s="371"/>
      <c r="E24" s="371"/>
      <c r="F24" s="201">
        <f t="shared" si="0"/>
        <v>0</v>
      </c>
      <c r="G24" s="207"/>
      <c r="H24" s="201" t="str">
        <f>IF(D24=0,"",IF(AZA4_1!$H$63=0,"s. Hinweis",IF(F24-ROUND(G24,0)/ROUND(AZA4_1!$H$63,4)&lt;=0,"0",ROUND(F24-ROUND(G24,0)/ROUND(AZA4_1!$H$63,4),0))))</f>
        <v/>
      </c>
      <c r="I24" s="367"/>
    </row>
    <row r="25" spans="2:9" ht="13.9" customHeight="1">
      <c r="B25" s="102"/>
      <c r="C25" s="395"/>
      <c r="D25" s="371"/>
      <c r="E25" s="371"/>
      <c r="F25" s="201">
        <f t="shared" si="0"/>
        <v>0</v>
      </c>
      <c r="G25" s="207"/>
      <c r="H25" s="201" t="str">
        <f>IF(D25=0,"",IF(AZA4_1!$H$63=0,"s. Hinweis",IF(F25-ROUND(G25,0)/ROUND(AZA4_1!$H$63,4)&lt;=0,"0",ROUND(F25-ROUND(G25,0)/ROUND(AZA4_1!$H$63,4),0))))</f>
        <v/>
      </c>
      <c r="I25" s="367"/>
    </row>
    <row r="26" spans="2:9" ht="13.9" customHeight="1">
      <c r="B26" s="102"/>
      <c r="C26" s="395"/>
      <c r="D26" s="371"/>
      <c r="E26" s="371"/>
      <c r="F26" s="201">
        <f t="shared" si="0"/>
        <v>0</v>
      </c>
      <c r="G26" s="207"/>
      <c r="H26" s="201" t="str">
        <f>IF(D26=0,"",IF(AZA4_1!$H$63=0,"s. Hinweis",IF(F26-ROUND(G26,0)/ROUND(AZA4_1!$H$63,4)&lt;=0,"0",ROUND(F26-ROUND(G26,0)/ROUND(AZA4_1!$H$63,4),0))))</f>
        <v/>
      </c>
      <c r="I26" s="367"/>
    </row>
    <row r="27" spans="2:9" ht="13.9" customHeight="1">
      <c r="B27" s="102"/>
      <c r="C27" s="395"/>
      <c r="D27" s="371"/>
      <c r="E27" s="371"/>
      <c r="F27" s="201">
        <f t="shared" si="0"/>
        <v>0</v>
      </c>
      <c r="G27" s="207"/>
      <c r="H27" s="201" t="str">
        <f>IF(D27=0,"",IF(AZA4_1!$H$63=0,"s. Hinweis",IF(F27-ROUND(G27,0)/ROUND(AZA4_1!$H$63,4)&lt;=0,"0",ROUND(F27-ROUND(G27,0)/ROUND(AZA4_1!$H$63,4),0))))</f>
        <v/>
      </c>
      <c r="I27" s="367"/>
    </row>
    <row r="28" spans="2:9" ht="13.9" customHeight="1">
      <c r="B28" s="102"/>
      <c r="C28" s="395"/>
      <c r="D28" s="371"/>
      <c r="E28" s="371"/>
      <c r="F28" s="201">
        <f t="shared" si="0"/>
        <v>0</v>
      </c>
      <c r="G28" s="207"/>
      <c r="H28" s="201" t="str">
        <f>IF(D28=0,"",IF(AZA4_1!$H$63=0,"s. Hinweis",IF(F28-ROUND(G28,0)/ROUND(AZA4_1!$H$63,4)&lt;=0,"0",ROUND(F28-ROUND(G28,0)/ROUND(AZA4_1!$H$63,4),0))))</f>
        <v/>
      </c>
      <c r="I28" s="367"/>
    </row>
    <row r="29" spans="2:9" ht="13.9" customHeight="1">
      <c r="B29" s="102"/>
      <c r="C29" s="395"/>
      <c r="D29" s="371"/>
      <c r="E29" s="371"/>
      <c r="F29" s="201">
        <f t="shared" si="0"/>
        <v>0</v>
      </c>
      <c r="G29" s="207"/>
      <c r="H29" s="201" t="str">
        <f>IF(D29=0,"",IF(AZA4_1!$H$63=0,"s. Hinweis",IF(F29-ROUND(G29,0)/ROUND(AZA4_1!$H$63,4)&lt;=0,"0",ROUND(F29-ROUND(G29,0)/ROUND(AZA4_1!$H$63,4),0))))</f>
        <v/>
      </c>
      <c r="I29" s="367"/>
    </row>
    <row r="30" spans="2:9" ht="19.899999999999999" customHeight="1">
      <c r="B30" s="436"/>
      <c r="C30" s="429"/>
      <c r="D30" s="429"/>
      <c r="E30" s="429"/>
      <c r="F30" s="429"/>
      <c r="G30" s="432" t="s">
        <v>171</v>
      </c>
      <c r="H30" s="202">
        <f>SUM(H13:H29)</f>
        <v>0</v>
      </c>
      <c r="I30" s="367"/>
    </row>
    <row r="31" spans="2:9" ht="6" customHeight="1">
      <c r="B31" s="438"/>
      <c r="C31" s="405"/>
      <c r="D31" s="405"/>
      <c r="E31" s="405"/>
      <c r="F31" s="405"/>
      <c r="G31" s="405"/>
      <c r="H31" s="405"/>
      <c r="I31" s="405"/>
    </row>
    <row r="32" spans="2:9" ht="19.899999999999999" customHeight="1">
      <c r="B32" s="628" t="s">
        <v>170</v>
      </c>
      <c r="C32" s="629"/>
      <c r="D32" s="629"/>
      <c r="E32" s="629"/>
      <c r="F32" s="629"/>
      <c r="G32" s="629"/>
      <c r="H32" s="630"/>
      <c r="I32" s="367"/>
    </row>
    <row r="33" spans="2:9" ht="13.9" customHeight="1">
      <c r="B33" s="102"/>
      <c r="C33" s="395"/>
      <c r="D33" s="371"/>
      <c r="E33" s="371"/>
      <c r="F33" s="201">
        <f t="shared" si="0"/>
        <v>0</v>
      </c>
      <c r="G33" s="207"/>
      <c r="H33" s="201" t="str">
        <f>IF(D33=0,"",IF(AZA4_1!$H$63=0,"s. Hinweis",IF(F33-ROUND(G33,0)/ROUND(AZA4_1!$H$63,4)&lt;=0,"0",ROUND(F33-ROUND(G33,0)/ROUND(AZA4_1!$H$63,4),0))))</f>
        <v/>
      </c>
      <c r="I33" s="367"/>
    </row>
    <row r="34" spans="2:9" ht="13.9" customHeight="1">
      <c r="B34" s="102"/>
      <c r="C34" s="395"/>
      <c r="D34" s="371"/>
      <c r="E34" s="371"/>
      <c r="F34" s="201">
        <f t="shared" si="0"/>
        <v>0</v>
      </c>
      <c r="G34" s="207"/>
      <c r="H34" s="201" t="str">
        <f>IF(D34=0,"",IF(AZA4_1!$H$63=0,"s. Hinweis",IF(F34-ROUND(G34,0)/ROUND(AZA4_1!$H$63,4)&lt;=0,"0",ROUND(F34-ROUND(G34,0)/ROUND(AZA4_1!$H$63,4),0))))</f>
        <v/>
      </c>
      <c r="I34" s="367"/>
    </row>
    <row r="35" spans="2:9" ht="13.9" customHeight="1">
      <c r="B35" s="102"/>
      <c r="C35" s="395"/>
      <c r="D35" s="371"/>
      <c r="E35" s="371"/>
      <c r="F35" s="201">
        <f t="shared" si="0"/>
        <v>0</v>
      </c>
      <c r="G35" s="207"/>
      <c r="H35" s="201" t="str">
        <f>IF(D35=0,"",IF(AZA4_1!$H$63=0,"s. Hinweis",IF(F35-ROUND(G35,0)/ROUND(AZA4_1!$H$63,4)&lt;=0,"0",ROUND(F35-ROUND(G35,0)/ROUND(AZA4_1!$H$63,4),0))))</f>
        <v/>
      </c>
      <c r="I35" s="367"/>
    </row>
    <row r="36" spans="2:9" ht="13.9" customHeight="1">
      <c r="B36" s="102"/>
      <c r="C36" s="395"/>
      <c r="D36" s="371"/>
      <c r="E36" s="371"/>
      <c r="F36" s="201">
        <f t="shared" si="0"/>
        <v>0</v>
      </c>
      <c r="G36" s="207"/>
      <c r="H36" s="201" t="str">
        <f>IF(D36=0,"",IF(AZA4_1!$H$63=0,"s. Hinweis",IF(F36-ROUND(G36,0)/ROUND(AZA4_1!$H$63,4)&lt;=0,"0",ROUND(F36-ROUND(G36,0)/ROUND(AZA4_1!$H$63,4),0))))</f>
        <v/>
      </c>
      <c r="I36" s="367"/>
    </row>
    <row r="37" spans="2:9" ht="13.9" customHeight="1">
      <c r="B37" s="102"/>
      <c r="C37" s="395"/>
      <c r="D37" s="371"/>
      <c r="E37" s="371"/>
      <c r="F37" s="201">
        <f t="shared" si="0"/>
        <v>0</v>
      </c>
      <c r="G37" s="207"/>
      <c r="H37" s="201" t="str">
        <f>IF(D37=0,"",IF(AZA4_1!$H$63=0,"s. Hinweis",IF(F37-ROUND(G37,0)/ROUND(AZA4_1!$H$63,4)&lt;=0,"0",ROUND(F37-ROUND(G37,0)/ROUND(AZA4_1!$H$63,4),0))))</f>
        <v/>
      </c>
      <c r="I37" s="367"/>
    </row>
    <row r="38" spans="2:9" ht="13.9" customHeight="1">
      <c r="B38" s="102"/>
      <c r="C38" s="395"/>
      <c r="D38" s="371"/>
      <c r="E38" s="371"/>
      <c r="F38" s="201">
        <f t="shared" si="0"/>
        <v>0</v>
      </c>
      <c r="G38" s="207"/>
      <c r="H38" s="201" t="str">
        <f>IF(D38=0,"",IF(AZA4_1!$H$63=0,"s. Hinweis",IF(F38-ROUND(G38,0)/ROUND(AZA4_1!$H$63,4)&lt;=0,"0",ROUND(F38-ROUND(G38,0)/ROUND(AZA4_1!$H$63,4),0))))</f>
        <v/>
      </c>
      <c r="I38" s="367"/>
    </row>
    <row r="39" spans="2:9" ht="13.9" customHeight="1">
      <c r="B39" s="102"/>
      <c r="C39" s="395"/>
      <c r="D39" s="371"/>
      <c r="E39" s="371"/>
      <c r="F39" s="201">
        <f t="shared" si="0"/>
        <v>0</v>
      </c>
      <c r="G39" s="207"/>
      <c r="H39" s="201" t="str">
        <f>IF(D39=0,"",IF(AZA4_1!$H$63=0,"s. Hinweis",IF(F39-ROUND(G39,0)/ROUND(AZA4_1!$H$63,4)&lt;=0,"0",ROUND(F39-ROUND(G39,0)/ROUND(AZA4_1!$H$63,4),0))))</f>
        <v/>
      </c>
      <c r="I39" s="367"/>
    </row>
    <row r="40" spans="2:9" ht="13.9" customHeight="1">
      <c r="B40" s="102"/>
      <c r="C40" s="395"/>
      <c r="D40" s="371"/>
      <c r="E40" s="371"/>
      <c r="F40" s="201">
        <f t="shared" si="0"/>
        <v>0</v>
      </c>
      <c r="G40" s="207"/>
      <c r="H40" s="201" t="str">
        <f>IF(D40=0,"",IF(AZA4_1!$H$63=0,"s. Hinweis",IF(F40-ROUND(G40,0)/ROUND(AZA4_1!$H$63,4)&lt;=0,"0",ROUND(F40-ROUND(G40,0)/ROUND(AZA4_1!$H$63,4),0))))</f>
        <v/>
      </c>
      <c r="I40" s="367"/>
    </row>
    <row r="41" spans="2:9" ht="13.9" customHeight="1">
      <c r="B41" s="102"/>
      <c r="C41" s="395"/>
      <c r="D41" s="371"/>
      <c r="E41" s="371"/>
      <c r="F41" s="201">
        <f t="shared" si="0"/>
        <v>0</v>
      </c>
      <c r="G41" s="207"/>
      <c r="H41" s="201" t="str">
        <f>IF(D41=0,"",IF(AZA4_1!$H$63=0,"s. Hinweis",IF(F41-ROUND(G41,0)/ROUND(AZA4_1!$H$63,4)&lt;=0,"0",ROUND(F41-ROUND(G41,0)/ROUND(AZA4_1!$H$63,4),0))))</f>
        <v/>
      </c>
      <c r="I41" s="367"/>
    </row>
    <row r="42" spans="2:9" ht="13.9" customHeight="1">
      <c r="B42" s="102"/>
      <c r="C42" s="395"/>
      <c r="D42" s="371"/>
      <c r="E42" s="371"/>
      <c r="F42" s="201">
        <f t="shared" si="0"/>
        <v>0</v>
      </c>
      <c r="G42" s="207"/>
      <c r="H42" s="201" t="str">
        <f>IF(D42=0,"",IF(AZA4_1!$H$63=0,"s. Hinweis",IF(F42-ROUND(G42,0)/ROUND(AZA4_1!$H$63,4)&lt;=0,"0",ROUND(F42-ROUND(G42,0)/ROUND(AZA4_1!$H$63,4),0))))</f>
        <v/>
      </c>
      <c r="I42" s="367"/>
    </row>
    <row r="43" spans="2:9" ht="13.9" customHeight="1">
      <c r="B43" s="102"/>
      <c r="C43" s="395"/>
      <c r="D43" s="371"/>
      <c r="E43" s="371"/>
      <c r="F43" s="201">
        <f t="shared" si="0"/>
        <v>0</v>
      </c>
      <c r="G43" s="207"/>
      <c r="H43" s="201" t="str">
        <f>IF(D43=0,"",IF(AZA4_1!$H$63=0,"s. Hinweis",IF(F43-ROUND(G43,0)/ROUND(AZA4_1!$H$63,4)&lt;=0,"0",ROUND(F43-ROUND(G43,0)/ROUND(AZA4_1!$H$63,4),0))))</f>
        <v/>
      </c>
      <c r="I43" s="367"/>
    </row>
    <row r="44" spans="2:9" ht="13.9" customHeight="1">
      <c r="B44" s="102"/>
      <c r="C44" s="395"/>
      <c r="D44" s="371"/>
      <c r="E44" s="371"/>
      <c r="F44" s="201">
        <f t="shared" si="0"/>
        <v>0</v>
      </c>
      <c r="G44" s="207"/>
      <c r="H44" s="201" t="str">
        <f>IF(D44=0,"",IF(AZA4_1!$H$63=0,"s. Hinweis",IF(F44-ROUND(G44,0)/ROUND(AZA4_1!$H$63,4)&lt;=0,"0",ROUND(F44-ROUND(G44,0)/ROUND(AZA4_1!$H$63,4),0))))</f>
        <v/>
      </c>
      <c r="I44" s="367"/>
    </row>
    <row r="45" spans="2:9" ht="13.9" customHeight="1">
      <c r="B45" s="102"/>
      <c r="C45" s="395"/>
      <c r="D45" s="371"/>
      <c r="E45" s="371"/>
      <c r="F45" s="201">
        <f t="shared" si="0"/>
        <v>0</v>
      </c>
      <c r="G45" s="207"/>
      <c r="H45" s="201" t="str">
        <f>IF(D45=0,"",IF(AZA4_1!$H$63=0,"s. Hinweis",IF(F45-ROUND(G45,0)/ROUND(AZA4_1!$H$63,4)&lt;=0,"0",ROUND(F45-ROUND(G45,0)/ROUND(AZA4_1!$H$63,4),0))))</f>
        <v/>
      </c>
      <c r="I45" s="367"/>
    </row>
    <row r="46" spans="2:9" ht="13.9" customHeight="1">
      <c r="B46" s="102"/>
      <c r="C46" s="395"/>
      <c r="D46" s="371"/>
      <c r="E46" s="371"/>
      <c r="F46" s="201">
        <f t="shared" si="0"/>
        <v>0</v>
      </c>
      <c r="G46" s="207"/>
      <c r="H46" s="201" t="str">
        <f>IF(D46=0,"",IF(AZA4_1!$H$63=0,"s. Hinweis",IF(F46-ROUND(G46,0)/ROUND(AZA4_1!$H$63,4)&lt;=0,"0",ROUND(F46-ROUND(G46,0)/ROUND(AZA4_1!$H$63,4),0))))</f>
        <v/>
      </c>
      <c r="I46" s="367"/>
    </row>
    <row r="47" spans="2:9" ht="13.9" customHeight="1">
      <c r="B47" s="102"/>
      <c r="C47" s="395"/>
      <c r="D47" s="371"/>
      <c r="E47" s="371"/>
      <c r="F47" s="201">
        <f t="shared" si="0"/>
        <v>0</v>
      </c>
      <c r="G47" s="207"/>
      <c r="H47" s="201" t="str">
        <f>IF(D47=0,"",IF(AZA4_1!$H$63=0,"s. Hinweis",IF(F47-ROUND(G47,0)/ROUND(AZA4_1!$H$63,4)&lt;=0,"0",ROUND(F47-ROUND(G47,0)/ROUND(AZA4_1!$H$63,4),0))))</f>
        <v/>
      </c>
      <c r="I47" s="367"/>
    </row>
    <row r="48" spans="2:9" ht="13.9" customHeight="1">
      <c r="B48" s="102"/>
      <c r="C48" s="395"/>
      <c r="D48" s="371"/>
      <c r="E48" s="371"/>
      <c r="F48" s="201">
        <f t="shared" si="0"/>
        <v>0</v>
      </c>
      <c r="G48" s="207"/>
      <c r="H48" s="201" t="str">
        <f>IF(D48=0,"",IF(AZA4_1!$H$63=0,"s. Hinweis",IF(F48-ROUND(G48,0)/ROUND(AZA4_1!$H$63,4)&lt;=0,"0",ROUND(F48-ROUND(G48,0)/ROUND(AZA4_1!$H$63,4),0))))</f>
        <v/>
      </c>
      <c r="I48" s="367"/>
    </row>
    <row r="49" spans="2:9" ht="13.9" customHeight="1">
      <c r="B49" s="102"/>
      <c r="C49" s="395"/>
      <c r="D49" s="371"/>
      <c r="E49" s="371"/>
      <c r="F49" s="201">
        <f t="shared" si="0"/>
        <v>0</v>
      </c>
      <c r="G49" s="207"/>
      <c r="H49" s="201" t="str">
        <f>IF(D49=0,"",IF(AZA4_1!$H$63=0,"s. Hinweis",IF(F49-ROUND(G49,0)/ROUND(AZA4_1!$H$63,4)&lt;=0,"0",ROUND(F49-ROUND(G49,0)/ROUND(AZA4_1!$H$63,4),0))))</f>
        <v/>
      </c>
      <c r="I49" s="367"/>
    </row>
    <row r="50" spans="2:9" ht="13.9" customHeight="1">
      <c r="B50" s="102"/>
      <c r="C50" s="395"/>
      <c r="D50" s="371"/>
      <c r="E50" s="371"/>
      <c r="F50" s="201">
        <f t="shared" si="0"/>
        <v>0</v>
      </c>
      <c r="G50" s="207"/>
      <c r="H50" s="201" t="str">
        <f>IF(D50=0,"",IF(AZA4_1!$H$63=0,"s. Hinweis",IF(F50-ROUND(G50,0)/ROUND(AZA4_1!$H$63,4)&lt;=0,"0",ROUND(F50-ROUND(G50,0)/ROUND(AZA4_1!$H$63,4),0))))</f>
        <v/>
      </c>
      <c r="I50" s="367"/>
    </row>
    <row r="51" spans="2:9" ht="13.9" customHeight="1">
      <c r="B51" s="102"/>
      <c r="C51" s="395"/>
      <c r="D51" s="371"/>
      <c r="E51" s="371"/>
      <c r="F51" s="201">
        <f t="shared" si="0"/>
        <v>0</v>
      </c>
      <c r="G51" s="207"/>
      <c r="H51" s="201" t="str">
        <f>IF(D51=0,"",IF(AZA4_1!$H$63=0,"s. Hinweis",IF(F51-ROUND(G51,0)/ROUND(AZA4_1!$H$63,4)&lt;=0,"0",ROUND(F51-ROUND(G51,0)/ROUND(AZA4_1!$H$63,4),0))))</f>
        <v/>
      </c>
      <c r="I51" s="367"/>
    </row>
    <row r="52" spans="2:9" ht="13.9" customHeight="1">
      <c r="B52" s="102"/>
      <c r="C52" s="395"/>
      <c r="D52" s="371"/>
      <c r="E52" s="371"/>
      <c r="F52" s="201">
        <f t="shared" si="0"/>
        <v>0</v>
      </c>
      <c r="G52" s="207"/>
      <c r="H52" s="201" t="str">
        <f>IF(D52=0,"",IF(AZA4_1!$H$63=0,"s. Hinweis",IF(F52-ROUND(G52,0)/ROUND(AZA4_1!$H$63,4)&lt;=0,"0",ROUND(F52-ROUND(G52,0)/ROUND(AZA4_1!$H$63,4),0))))</f>
        <v/>
      </c>
      <c r="I52" s="367"/>
    </row>
    <row r="53" spans="2:9" ht="13.9" customHeight="1">
      <c r="B53" s="102"/>
      <c r="C53" s="395"/>
      <c r="D53" s="371"/>
      <c r="E53" s="371"/>
      <c r="F53" s="201">
        <f t="shared" si="0"/>
        <v>0</v>
      </c>
      <c r="G53" s="207"/>
      <c r="H53" s="201" t="str">
        <f>IF(D53=0,"",IF(AZA4_1!$H$63=0,"s. Hinweis",IF(F53-ROUND(G53,0)/ROUND(AZA4_1!$H$63,4)&lt;=0,"0",ROUND(F53-ROUND(G53,0)/ROUND(AZA4_1!$H$63,4),0))))</f>
        <v/>
      </c>
      <c r="I53" s="367"/>
    </row>
    <row r="54" spans="2:9" ht="13.9" customHeight="1">
      <c r="B54" s="102"/>
      <c r="C54" s="395"/>
      <c r="D54" s="371"/>
      <c r="E54" s="371"/>
      <c r="F54" s="201">
        <f t="shared" si="0"/>
        <v>0</v>
      </c>
      <c r="G54" s="207"/>
      <c r="H54" s="201" t="str">
        <f>IF(D54=0,"",IF(AZA4_1!$H$63=0,"s. Hinweis",IF(F54-ROUND(G54,0)/ROUND(AZA4_1!$H$63,4)&lt;=0,"0",ROUND(F54-ROUND(G54,0)/ROUND(AZA4_1!$H$63,4),0))))</f>
        <v/>
      </c>
      <c r="I54" s="367"/>
    </row>
    <row r="55" spans="2:9" ht="13.9" customHeight="1">
      <c r="B55" s="102"/>
      <c r="C55" s="395"/>
      <c r="D55" s="371"/>
      <c r="E55" s="371"/>
      <c r="F55" s="201">
        <f t="shared" si="0"/>
        <v>0</v>
      </c>
      <c r="G55" s="207"/>
      <c r="H55" s="201" t="str">
        <f>IF(D55=0,"",IF(AZA4_1!$H$63=0,"s. Hinweis",IF(F55-ROUND(G55,0)/ROUND(AZA4_1!$H$63,4)&lt;=0,"0",ROUND(F55-ROUND(G55,0)/ROUND(AZA4_1!$H$63,4),0))))</f>
        <v/>
      </c>
      <c r="I55" s="367"/>
    </row>
    <row r="56" spans="2:9" ht="13.9" customHeight="1">
      <c r="B56" s="102"/>
      <c r="C56" s="395"/>
      <c r="D56" s="371"/>
      <c r="E56" s="371"/>
      <c r="F56" s="201">
        <f t="shared" si="0"/>
        <v>0</v>
      </c>
      <c r="G56" s="207"/>
      <c r="H56" s="201" t="str">
        <f>IF(D56=0,"",IF(AZA4_1!$H$63=0,"s. Hinweis",IF(F56-ROUND(G56,0)/ROUND(AZA4_1!$H$63,4)&lt;=0,"0",ROUND(F56-ROUND(G56,0)/ROUND(AZA4_1!$H$63,4),0))))</f>
        <v/>
      </c>
      <c r="I56" s="367"/>
    </row>
    <row r="57" spans="2:9" ht="13.9" customHeight="1">
      <c r="B57" s="102"/>
      <c r="C57" s="395"/>
      <c r="D57" s="371"/>
      <c r="E57" s="371"/>
      <c r="F57" s="201">
        <f t="shared" si="0"/>
        <v>0</v>
      </c>
      <c r="G57" s="207"/>
      <c r="H57" s="201" t="str">
        <f>IF(D57=0,"",IF(AZA4_1!$H$63=0,"s. Hinweis",IF(F57-ROUND(G57,0)/ROUND(AZA4_1!$H$63,4)&lt;=0,"0",ROUND(F57-ROUND(G57,0)/ROUND(AZA4_1!$H$63,4),0))))</f>
        <v/>
      </c>
      <c r="I57" s="367"/>
    </row>
    <row r="58" spans="2:9" ht="19.899999999999999" customHeight="1">
      <c r="B58" s="436"/>
      <c r="C58" s="429"/>
      <c r="D58" s="429"/>
      <c r="E58" s="429"/>
      <c r="F58" s="429"/>
      <c r="G58" s="432" t="s">
        <v>213</v>
      </c>
      <c r="H58" s="202">
        <f>SUM(H33:H57)</f>
        <v>0</v>
      </c>
      <c r="I58" s="367"/>
    </row>
    <row r="59" spans="2:9" ht="6" customHeight="1">
      <c r="B59" s="437"/>
      <c r="C59" s="406"/>
      <c r="D59" s="406"/>
      <c r="E59" s="406"/>
      <c r="F59" s="406"/>
      <c r="G59" s="406"/>
      <c r="H59" s="407"/>
      <c r="I59" s="367"/>
    </row>
    <row r="60" spans="2:9" ht="25.9" customHeight="1">
      <c r="B60" s="437"/>
      <c r="C60" s="406"/>
      <c r="D60" s="406"/>
      <c r="E60" s="406"/>
      <c r="F60" s="406"/>
      <c r="G60" s="406"/>
      <c r="H60" s="407"/>
      <c r="I60" s="367"/>
    </row>
    <row r="61" spans="2:9" ht="48.2" customHeight="1">
      <c r="B61" s="437"/>
      <c r="C61" s="406"/>
      <c r="D61" s="406"/>
      <c r="E61" s="406"/>
      <c r="F61" s="406"/>
      <c r="G61" s="406"/>
      <c r="H61" s="407"/>
      <c r="I61" s="367"/>
    </row>
    <row r="62" spans="2:9" ht="10.15" customHeight="1">
      <c r="B62" s="97"/>
      <c r="C62" s="97"/>
      <c r="D62" s="97"/>
      <c r="E62" s="97"/>
      <c r="F62" s="97"/>
      <c r="G62" s="97"/>
      <c r="H62" s="97"/>
      <c r="I62" s="367"/>
    </row>
    <row r="63" spans="2:9" ht="5.45" customHeight="1">
      <c r="B63" s="389"/>
      <c r="C63" s="389"/>
      <c r="D63" s="389"/>
      <c r="E63" s="389"/>
      <c r="F63" s="389"/>
      <c r="G63" s="389"/>
      <c r="H63" s="389"/>
      <c r="I63" s="370"/>
    </row>
    <row r="64" spans="2:9" ht="13.15" customHeight="1">
      <c r="B64" s="315" t="s">
        <v>18</v>
      </c>
      <c r="C64" s="315" t="s">
        <v>166</v>
      </c>
      <c r="D64" s="315" t="s">
        <v>130</v>
      </c>
      <c r="E64" s="315" t="s">
        <v>131</v>
      </c>
      <c r="F64" s="315" t="s">
        <v>132</v>
      </c>
      <c r="G64" s="315" t="s">
        <v>133</v>
      </c>
      <c r="H64" s="315" t="s">
        <v>134</v>
      </c>
      <c r="I64" s="367"/>
    </row>
    <row r="65" spans="2:9" ht="13.15" customHeight="1">
      <c r="B65" s="314" t="s">
        <v>23</v>
      </c>
      <c r="C65" s="388" t="s">
        <v>167</v>
      </c>
      <c r="D65" s="315" t="s">
        <v>135</v>
      </c>
      <c r="E65" s="315" t="s">
        <v>136</v>
      </c>
      <c r="F65" s="315" t="s">
        <v>136</v>
      </c>
      <c r="G65" s="315" t="s">
        <v>137</v>
      </c>
      <c r="H65" s="315" t="s">
        <v>138</v>
      </c>
      <c r="I65" s="367"/>
    </row>
    <row r="66" spans="2:9" ht="13.15" customHeight="1">
      <c r="B66" s="314"/>
      <c r="C66" s="388" t="s">
        <v>168</v>
      </c>
      <c r="D66" s="315"/>
      <c r="E66" s="315"/>
      <c r="F66" s="315"/>
      <c r="G66" s="315" t="s">
        <v>139</v>
      </c>
      <c r="H66" s="315" t="s">
        <v>140</v>
      </c>
      <c r="I66" s="367"/>
    </row>
    <row r="67" spans="2:9" ht="13.15" customHeight="1">
      <c r="B67" s="316"/>
      <c r="C67" s="317"/>
      <c r="D67" s="318"/>
      <c r="E67" s="319" t="s">
        <v>8</v>
      </c>
      <c r="F67" s="319" t="s">
        <v>8</v>
      </c>
      <c r="G67" s="319" t="s">
        <v>8</v>
      </c>
      <c r="H67" s="319" t="s">
        <v>8</v>
      </c>
      <c r="I67" s="367"/>
    </row>
    <row r="68" spans="2:9" ht="6" customHeight="1">
      <c r="B68" s="633"/>
      <c r="C68" s="634"/>
      <c r="D68" s="634"/>
      <c r="E68" s="634"/>
      <c r="F68" s="634"/>
      <c r="G68" s="634"/>
      <c r="H68" s="634"/>
      <c r="I68" s="367"/>
    </row>
    <row r="69" spans="2:9" ht="19.899999999999999" customHeight="1">
      <c r="B69" s="628" t="s">
        <v>172</v>
      </c>
      <c r="C69" s="629"/>
      <c r="D69" s="629"/>
      <c r="E69" s="629"/>
      <c r="F69" s="629"/>
      <c r="G69" s="629"/>
      <c r="H69" s="630"/>
      <c r="I69" s="367"/>
    </row>
    <row r="70" spans="2:9" ht="13.9" customHeight="1">
      <c r="B70" s="102"/>
      <c r="C70" s="395"/>
      <c r="D70" s="371"/>
      <c r="E70" s="371"/>
      <c r="F70" s="201">
        <f t="shared" si="0"/>
        <v>0</v>
      </c>
      <c r="G70" s="207"/>
      <c r="H70" s="201" t="str">
        <f>IF(D70=0,"",IF(AZA4_1!$H$63=0,"s. Hinweis",IF(F70-ROUND(G70,0)/ROUND(AZA4_1!$H$63,4)&lt;=0,"0",ROUND(F70-ROUND(G70,0)/ROUND(AZA4_1!$H$63,4),0))))</f>
        <v/>
      </c>
      <c r="I70" s="367"/>
    </row>
    <row r="71" spans="2:9" ht="13.9" customHeight="1">
      <c r="B71" s="102"/>
      <c r="C71" s="395"/>
      <c r="D71" s="371"/>
      <c r="E71" s="371"/>
      <c r="F71" s="201">
        <f t="shared" si="0"/>
        <v>0</v>
      </c>
      <c r="G71" s="207"/>
      <c r="H71" s="201" t="str">
        <f>IF(D71=0,"",IF(AZA4_1!$H$63=0,"s. Hinweis",IF(F71-ROUND(G71,0)/ROUND(AZA4_1!$H$63,4)&lt;=0,"0",ROUND(F71-ROUND(G71,0)/ROUND(AZA4_1!$H$63,4),0))))</f>
        <v/>
      </c>
      <c r="I71" s="367"/>
    </row>
    <row r="72" spans="2:9" ht="13.9" customHeight="1">
      <c r="B72" s="102"/>
      <c r="C72" s="395"/>
      <c r="D72" s="371"/>
      <c r="E72" s="371"/>
      <c r="F72" s="201">
        <f t="shared" si="0"/>
        <v>0</v>
      </c>
      <c r="G72" s="207"/>
      <c r="H72" s="201" t="str">
        <f>IF(D72=0,"",IF(AZA4_1!$H$63=0,"s. Hinweis",IF(F72-ROUND(G72,0)/ROUND(AZA4_1!$H$63,4)&lt;=0,"0",ROUND(F72-ROUND(G72,0)/ROUND(AZA4_1!$H$63,4),0))))</f>
        <v/>
      </c>
      <c r="I72" s="367"/>
    </row>
    <row r="73" spans="2:9" ht="13.9" customHeight="1">
      <c r="B73" s="102"/>
      <c r="C73" s="395"/>
      <c r="D73" s="371"/>
      <c r="E73" s="371"/>
      <c r="F73" s="201">
        <f t="shared" si="0"/>
        <v>0</v>
      </c>
      <c r="G73" s="207"/>
      <c r="H73" s="201" t="str">
        <f>IF(D73=0,"",IF(AZA4_1!$H$63=0,"s. Hinweis",IF(F73-ROUND(G73,0)/ROUND(AZA4_1!$H$63,4)&lt;=0,"0",ROUND(F73-ROUND(G73,0)/ROUND(AZA4_1!$H$63,4),0))))</f>
        <v/>
      </c>
      <c r="I73" s="367"/>
    </row>
    <row r="74" spans="2:9" ht="13.9" customHeight="1">
      <c r="B74" s="102"/>
      <c r="C74" s="395"/>
      <c r="D74" s="371"/>
      <c r="E74" s="371"/>
      <c r="F74" s="201">
        <f t="shared" si="0"/>
        <v>0</v>
      </c>
      <c r="G74" s="207"/>
      <c r="H74" s="201" t="str">
        <f>IF(D74=0,"",IF(AZA4_1!$H$63=0,"s. Hinweis",IF(F74-ROUND(G74,0)/ROUND(AZA4_1!$H$63,4)&lt;=0,"0",ROUND(F74-ROUND(G74,0)/ROUND(AZA4_1!$H$63,4),0))))</f>
        <v/>
      </c>
      <c r="I74" s="367"/>
    </row>
    <row r="75" spans="2:9" ht="13.9" customHeight="1">
      <c r="B75" s="102"/>
      <c r="C75" s="395"/>
      <c r="D75" s="371"/>
      <c r="E75" s="371"/>
      <c r="F75" s="201">
        <f t="shared" si="0"/>
        <v>0</v>
      </c>
      <c r="G75" s="207"/>
      <c r="H75" s="201" t="str">
        <f>IF(D75=0,"",IF(AZA4_1!$H$63=0,"s. Hinweis",IF(F75-ROUND(G75,0)/ROUND(AZA4_1!$H$63,4)&lt;=0,"0",ROUND(F75-ROUND(G75,0)/ROUND(AZA4_1!$H$63,4),0))))</f>
        <v/>
      </c>
      <c r="I75" s="367"/>
    </row>
    <row r="76" spans="2:9" ht="13.9" customHeight="1">
      <c r="B76" s="102"/>
      <c r="C76" s="395"/>
      <c r="D76" s="371"/>
      <c r="E76" s="371"/>
      <c r="F76" s="201">
        <f t="shared" si="0"/>
        <v>0</v>
      </c>
      <c r="G76" s="207"/>
      <c r="H76" s="201" t="str">
        <f>IF(D76=0,"",IF(AZA4_1!$H$63=0,"s. Hinweis",IF(F76-ROUND(G76,0)/ROUND(AZA4_1!$H$63,4)&lt;=0,"0",ROUND(F76-ROUND(G76,0)/ROUND(AZA4_1!$H$63,4),0))))</f>
        <v/>
      </c>
      <c r="I76" s="367"/>
    </row>
    <row r="77" spans="2:9" ht="13.9" customHeight="1">
      <c r="B77" s="102"/>
      <c r="C77" s="395"/>
      <c r="D77" s="371"/>
      <c r="E77" s="371"/>
      <c r="F77" s="201">
        <f t="shared" si="0"/>
        <v>0</v>
      </c>
      <c r="G77" s="207"/>
      <c r="H77" s="201" t="str">
        <f>IF(D77=0,"",IF(AZA4_1!$H$63=0,"s. Hinweis",IF(F77-ROUND(G77,0)/ROUND(AZA4_1!$H$63,4)&lt;=0,"0",ROUND(F77-ROUND(G77,0)/ROUND(AZA4_1!$H$63,4),0))))</f>
        <v/>
      </c>
      <c r="I77" s="367"/>
    </row>
    <row r="78" spans="2:9" ht="13.9" customHeight="1">
      <c r="B78" s="102"/>
      <c r="C78" s="395"/>
      <c r="D78" s="371"/>
      <c r="E78" s="371"/>
      <c r="F78" s="201">
        <f t="shared" si="0"/>
        <v>0</v>
      </c>
      <c r="G78" s="207"/>
      <c r="H78" s="201" t="str">
        <f>IF(D78=0,"",IF(AZA4_1!$H$63=0,"s. Hinweis",IF(F78-ROUND(G78,0)/ROUND(AZA4_1!$H$63,4)&lt;=0,"0",ROUND(F78-ROUND(G78,0)/ROUND(AZA4_1!$H$63,4),0))))</f>
        <v/>
      </c>
      <c r="I78" s="367"/>
    </row>
    <row r="79" spans="2:9" ht="13.9" customHeight="1">
      <c r="B79" s="102"/>
      <c r="C79" s="395"/>
      <c r="D79" s="371"/>
      <c r="E79" s="371"/>
      <c r="F79" s="201">
        <f t="shared" si="0"/>
        <v>0</v>
      </c>
      <c r="G79" s="207"/>
      <c r="H79" s="201" t="str">
        <f>IF(D79=0,"",IF(AZA4_1!$H$63=0,"s. Hinweis",IF(F79-ROUND(G79,0)/ROUND(AZA4_1!$H$63,4)&lt;=0,"0",ROUND(F79-ROUND(G79,0)/ROUND(AZA4_1!$H$63,4),0))))</f>
        <v/>
      </c>
      <c r="I79" s="367"/>
    </row>
    <row r="80" spans="2:9" ht="13.9" customHeight="1">
      <c r="B80" s="102"/>
      <c r="C80" s="395"/>
      <c r="D80" s="371"/>
      <c r="E80" s="371"/>
      <c r="F80" s="201">
        <f t="shared" si="0"/>
        <v>0</v>
      </c>
      <c r="G80" s="207"/>
      <c r="H80" s="201" t="str">
        <f>IF(D80=0,"",IF(AZA4_1!$H$63=0,"s. Hinweis",IF(F80-ROUND(G80,0)/ROUND(AZA4_1!$H$63,4)&lt;=0,"0",ROUND(F80-ROUND(G80,0)/ROUND(AZA4_1!$H$63,4),0))))</f>
        <v/>
      </c>
      <c r="I80" s="367"/>
    </row>
    <row r="81" spans="2:9" ht="13.9" customHeight="1">
      <c r="B81" s="102"/>
      <c r="C81" s="395"/>
      <c r="D81" s="371"/>
      <c r="E81" s="371"/>
      <c r="F81" s="201">
        <f t="shared" si="0"/>
        <v>0</v>
      </c>
      <c r="G81" s="207"/>
      <c r="H81" s="201" t="str">
        <f>IF(D81=0,"",IF(AZA4_1!$H$63=0,"s. Hinweis",IF(F81-ROUND(G81,0)/ROUND(AZA4_1!$H$63,4)&lt;=0,"0",ROUND(F81-ROUND(G81,0)/ROUND(AZA4_1!$H$63,4),0))))</f>
        <v/>
      </c>
      <c r="I81" s="367"/>
    </row>
    <row r="82" spans="2:9" ht="13.9" customHeight="1">
      <c r="B82" s="102"/>
      <c r="C82" s="395"/>
      <c r="D82" s="371"/>
      <c r="E82" s="371"/>
      <c r="F82" s="201">
        <f t="shared" si="0"/>
        <v>0</v>
      </c>
      <c r="G82" s="207"/>
      <c r="H82" s="201" t="str">
        <f>IF(D82=0,"",IF(AZA4_1!$H$63=0,"s. Hinweis",IF(F82-ROUND(G82,0)/ROUND(AZA4_1!$H$63,4)&lt;=0,"0",ROUND(F82-ROUND(G82,0)/ROUND(AZA4_1!$H$63,4),0))))</f>
        <v/>
      </c>
      <c r="I82" s="367"/>
    </row>
    <row r="83" spans="2:9" ht="13.9" customHeight="1">
      <c r="B83" s="102"/>
      <c r="C83" s="395"/>
      <c r="D83" s="371"/>
      <c r="E83" s="371"/>
      <c r="F83" s="201">
        <f t="shared" si="0"/>
        <v>0</v>
      </c>
      <c r="G83" s="207"/>
      <c r="H83" s="201" t="str">
        <f>IF(D83=0,"",IF(AZA4_1!$H$63=0,"s. Hinweis",IF(F83-ROUND(G83,0)/ROUND(AZA4_1!$H$63,4)&lt;=0,"0",ROUND(F83-ROUND(G83,0)/ROUND(AZA4_1!$H$63,4),0))))</f>
        <v/>
      </c>
      <c r="I83" s="367"/>
    </row>
    <row r="84" spans="2:9" ht="13.9" customHeight="1">
      <c r="B84" s="102"/>
      <c r="C84" s="395"/>
      <c r="D84" s="371"/>
      <c r="E84" s="371"/>
      <c r="F84" s="201">
        <f t="shared" si="0"/>
        <v>0</v>
      </c>
      <c r="G84" s="207"/>
      <c r="H84" s="201" t="str">
        <f>IF(D84=0,"",IF(AZA4_1!$H$63=0,"s. Hinweis",IF(F84-ROUND(G84,0)/ROUND(AZA4_1!$H$63,4)&lt;=0,"0",ROUND(F84-ROUND(G84,0)/ROUND(AZA4_1!$H$63,4),0))))</f>
        <v/>
      </c>
      <c r="I84" s="367"/>
    </row>
    <row r="85" spans="2:9" ht="13.9" customHeight="1">
      <c r="B85" s="102"/>
      <c r="C85" s="395"/>
      <c r="D85" s="371"/>
      <c r="E85" s="371"/>
      <c r="F85" s="201">
        <f t="shared" si="0"/>
        <v>0</v>
      </c>
      <c r="G85" s="207"/>
      <c r="H85" s="201" t="str">
        <f>IF(D85=0,"",IF(AZA4_1!$H$63=0,"s. Hinweis",IF(F85-ROUND(G85,0)/ROUND(AZA4_1!$H$63,4)&lt;=0,"0",ROUND(F85-ROUND(G85,0)/ROUND(AZA4_1!$H$63,4),0))))</f>
        <v/>
      </c>
      <c r="I85" s="367"/>
    </row>
    <row r="86" spans="2:9" ht="13.9" customHeight="1">
      <c r="B86" s="102"/>
      <c r="C86" s="395"/>
      <c r="D86" s="371"/>
      <c r="E86" s="371"/>
      <c r="F86" s="201">
        <f t="shared" si="0"/>
        <v>0</v>
      </c>
      <c r="G86" s="207"/>
      <c r="H86" s="201" t="str">
        <f>IF(D86=0,"",IF(AZA4_1!$H$63=0,"s. Hinweis",IF(F86-ROUND(G86,0)/ROUND(AZA4_1!$H$63,4)&lt;=0,"0",ROUND(F86-ROUND(G86,0)/ROUND(AZA4_1!$H$63,4),0))))</f>
        <v/>
      </c>
      <c r="I86" s="367"/>
    </row>
    <row r="87" spans="2:9" ht="13.9" customHeight="1">
      <c r="B87" s="102"/>
      <c r="C87" s="395"/>
      <c r="D87" s="371"/>
      <c r="E87" s="371"/>
      <c r="F87" s="201">
        <f t="shared" si="0"/>
        <v>0</v>
      </c>
      <c r="G87" s="207"/>
      <c r="H87" s="201" t="str">
        <f>IF(D87=0,"",IF(AZA4_1!$H$63=0,"s. Hinweis",IF(F87-ROUND(G87,0)/ROUND(AZA4_1!$H$63,4)&lt;=0,"0",ROUND(F87-ROUND(G87,0)/ROUND(AZA4_1!$H$63,4),0))))</f>
        <v/>
      </c>
      <c r="I87" s="367"/>
    </row>
    <row r="88" spans="2:9" ht="13.9" customHeight="1">
      <c r="B88" s="102"/>
      <c r="C88" s="395"/>
      <c r="D88" s="371"/>
      <c r="E88" s="371"/>
      <c r="F88" s="201">
        <f t="shared" si="0"/>
        <v>0</v>
      </c>
      <c r="G88" s="207"/>
      <c r="H88" s="201" t="str">
        <f>IF(D88=0,"",IF(AZA4_1!$H$63=0,"s. Hinweis",IF(F88-ROUND(G88,0)/ROUND(AZA4_1!$H$63,4)&lt;=0,"0",ROUND(F88-ROUND(G88,0)/ROUND(AZA4_1!$H$63,4),0))))</f>
        <v/>
      </c>
      <c r="I88" s="367"/>
    </row>
    <row r="89" spans="2:9" ht="13.9" customHeight="1">
      <c r="B89" s="102"/>
      <c r="C89" s="395"/>
      <c r="D89" s="371"/>
      <c r="E89" s="371"/>
      <c r="F89" s="201">
        <f t="shared" si="0"/>
        <v>0</v>
      </c>
      <c r="G89" s="207"/>
      <c r="H89" s="201" t="str">
        <f>IF(D89=0,"",IF(AZA4_1!$H$63=0,"s. Hinweis",IF(F89-ROUND(G89,0)/ROUND(AZA4_1!$H$63,4)&lt;=0,"0",ROUND(F89-ROUND(G89,0)/ROUND(AZA4_1!$H$63,4),0))))</f>
        <v/>
      </c>
      <c r="I89" s="367"/>
    </row>
    <row r="90" spans="2:9" ht="13.9" customHeight="1">
      <c r="B90" s="102"/>
      <c r="C90" s="395"/>
      <c r="D90" s="371"/>
      <c r="E90" s="371"/>
      <c r="F90" s="201">
        <f t="shared" si="0"/>
        <v>0</v>
      </c>
      <c r="G90" s="207"/>
      <c r="H90" s="201" t="str">
        <f>IF(D90=0,"",IF(AZA4_1!$H$63=0,"s. Hinweis",IF(F90-ROUND(G90,0)/ROUND(AZA4_1!$H$63,4)&lt;=0,"0",ROUND(F90-ROUND(G90,0)/ROUND(AZA4_1!$H$63,4),0))))</f>
        <v/>
      </c>
      <c r="I90" s="367"/>
    </row>
    <row r="91" spans="2:9" ht="13.9" customHeight="1">
      <c r="B91" s="102"/>
      <c r="C91" s="395"/>
      <c r="D91" s="371"/>
      <c r="E91" s="371"/>
      <c r="F91" s="201">
        <f t="shared" si="0"/>
        <v>0</v>
      </c>
      <c r="G91" s="207"/>
      <c r="H91" s="201" t="str">
        <f>IF(D91=0,"",IF(AZA4_1!$H$63=0,"s. Hinweis",IF(F91-ROUND(G91,0)/ROUND(AZA4_1!$H$63,4)&lt;=0,"0",ROUND(F91-ROUND(G91,0)/ROUND(AZA4_1!$H$63,4),0))))</f>
        <v/>
      </c>
      <c r="I91" s="367"/>
    </row>
    <row r="92" spans="2:9" ht="13.9" customHeight="1">
      <c r="B92" s="102"/>
      <c r="C92" s="395"/>
      <c r="D92" s="371"/>
      <c r="E92" s="371"/>
      <c r="F92" s="201">
        <f t="shared" si="0"/>
        <v>0</v>
      </c>
      <c r="G92" s="207"/>
      <c r="H92" s="201" t="str">
        <f>IF(D92=0,"",IF(AZA4_1!$H$63=0,"s. Hinweis",IF(F92-ROUND(G92,0)/ROUND(AZA4_1!$H$63,4)&lt;=0,"0",ROUND(F92-ROUND(G92,0)/ROUND(AZA4_1!$H$63,4),0))))</f>
        <v/>
      </c>
      <c r="I92" s="367"/>
    </row>
    <row r="93" spans="2:9" ht="13.9" customHeight="1">
      <c r="B93" s="102"/>
      <c r="C93" s="395"/>
      <c r="D93" s="371"/>
      <c r="E93" s="371"/>
      <c r="F93" s="201">
        <f t="shared" si="0"/>
        <v>0</v>
      </c>
      <c r="G93" s="207"/>
      <c r="H93" s="201" t="str">
        <f>IF(D93=0,"",IF(AZA4_1!$H$63=0,"s. Hinweis",IF(F93-ROUND(G93,0)/ROUND(AZA4_1!$H$63,4)&lt;=0,"0",ROUND(F93-ROUND(G93,0)/ROUND(AZA4_1!$H$63,4),0))))</f>
        <v/>
      </c>
      <c r="I93" s="367"/>
    </row>
    <row r="94" spans="2:9" ht="13.9" customHeight="1">
      <c r="B94" s="103"/>
      <c r="C94" s="396"/>
      <c r="D94" s="372"/>
      <c r="E94" s="372"/>
      <c r="F94" s="373">
        <f t="shared" si="0"/>
        <v>0</v>
      </c>
      <c r="G94" s="208"/>
      <c r="H94" s="373" t="str">
        <f>IF(D94=0,"",IF(AZA4_1!$H$63=0,"s. Hinweis",IF(F94-ROUND(G94,0)/ROUND(AZA4_1!$H$63,4)&lt;=0,"0",ROUND(F94-ROUND(G94,0)/ROUND(AZA4_1!$H$63,4),0))))</f>
        <v/>
      </c>
      <c r="I94" s="367"/>
    </row>
    <row r="95" spans="2:9" ht="19.899999999999999" customHeight="1">
      <c r="B95" s="436"/>
      <c r="C95" s="429"/>
      <c r="D95" s="429"/>
      <c r="E95" s="429"/>
      <c r="F95" s="429"/>
      <c r="G95" s="432" t="s">
        <v>212</v>
      </c>
      <c r="H95" s="202">
        <f>SUM(H70:H94)</f>
        <v>0</v>
      </c>
      <c r="I95" s="367"/>
    </row>
    <row r="96" spans="2:9" ht="6" customHeight="1">
      <c r="B96" s="437"/>
      <c r="C96" s="406"/>
      <c r="D96" s="406"/>
      <c r="E96" s="406"/>
      <c r="F96" s="406"/>
      <c r="G96" s="406"/>
      <c r="H96" s="407"/>
      <c r="I96" s="367"/>
    </row>
    <row r="97" spans="2:10" ht="3.2" customHeight="1">
      <c r="B97" s="374"/>
      <c r="C97" s="374"/>
      <c r="D97" s="374"/>
      <c r="E97" s="374"/>
      <c r="F97" s="376"/>
      <c r="G97" s="375"/>
      <c r="H97" s="375"/>
      <c r="I97" s="375"/>
      <c r="J97" s="375"/>
    </row>
    <row r="98" spans="2:10" s="119" customFormat="1" ht="12.75" customHeight="1">
      <c r="B98" s="333" t="s">
        <v>4</v>
      </c>
      <c r="C98" s="120"/>
      <c r="D98" s="134"/>
      <c r="E98" s="135"/>
      <c r="F98" s="134"/>
    </row>
    <row r="99" spans="2:10" ht="12.75" customHeight="1">
      <c r="B99" s="390" t="s">
        <v>173</v>
      </c>
      <c r="C99" s="377"/>
      <c r="D99" s="377"/>
      <c r="E99" s="377"/>
      <c r="F99" s="378"/>
      <c r="G99" s="379"/>
      <c r="H99" s="380"/>
      <c r="I99" s="367"/>
    </row>
    <row r="100" spans="2:10" ht="12.75" customHeight="1">
      <c r="B100" s="390" t="s">
        <v>174</v>
      </c>
      <c r="C100" s="377"/>
      <c r="D100" s="377"/>
      <c r="E100" s="377"/>
      <c r="F100" s="378"/>
      <c r="G100" s="379"/>
      <c r="H100" s="380"/>
      <c r="I100" s="367"/>
    </row>
    <row r="101" spans="2:10" ht="3.2" customHeight="1">
      <c r="B101" s="390"/>
      <c r="C101" s="381"/>
      <c r="D101" s="381"/>
      <c r="E101" s="381"/>
      <c r="F101" s="382"/>
      <c r="G101" s="382"/>
      <c r="H101" s="380"/>
      <c r="I101" s="367"/>
    </row>
    <row r="102" spans="2:10" ht="12.75" customHeight="1">
      <c r="B102" s="390" t="s">
        <v>141</v>
      </c>
      <c r="C102" s="377"/>
      <c r="D102" s="377"/>
      <c r="E102" s="377"/>
      <c r="F102" s="378"/>
      <c r="G102" s="379"/>
      <c r="H102" s="380"/>
      <c r="I102" s="367"/>
    </row>
    <row r="103" spans="2:10" ht="12.75" customHeight="1">
      <c r="B103" s="390" t="s">
        <v>142</v>
      </c>
      <c r="C103" s="377"/>
      <c r="D103" s="377"/>
      <c r="E103" s="377"/>
      <c r="F103" s="378"/>
      <c r="G103" s="379"/>
      <c r="H103" s="380"/>
      <c r="I103" s="367"/>
    </row>
    <row r="104" spans="2:10" ht="4.3499999999999996" customHeight="1">
      <c r="B104" s="390"/>
      <c r="C104" s="377"/>
      <c r="D104" s="377"/>
      <c r="E104" s="377"/>
      <c r="F104" s="378"/>
      <c r="G104" s="379"/>
      <c r="H104" s="380"/>
      <c r="I104" s="367"/>
    </row>
    <row r="105" spans="2:10" s="119" customFormat="1" ht="12.75" customHeight="1">
      <c r="B105" s="452" t="s">
        <v>308</v>
      </c>
      <c r="C105" s="120"/>
      <c r="D105" s="134"/>
      <c r="E105" s="135"/>
      <c r="F105" s="134"/>
    </row>
    <row r="106" spans="2:10" s="119" customFormat="1" ht="12.75" customHeight="1">
      <c r="B106" s="452" t="s">
        <v>254</v>
      </c>
      <c r="C106" s="120"/>
      <c r="D106" s="134"/>
      <c r="E106" s="135"/>
      <c r="F106" s="134"/>
    </row>
    <row r="107" spans="2:10" ht="3.2" customHeight="1">
      <c r="B107" s="390"/>
      <c r="C107" s="377"/>
      <c r="D107" s="377"/>
      <c r="E107" s="377"/>
      <c r="F107" s="378"/>
      <c r="G107" s="379"/>
      <c r="H107" s="380"/>
      <c r="I107" s="367"/>
    </row>
    <row r="108" spans="2:10" ht="12.75" customHeight="1">
      <c r="B108" s="227" t="s">
        <v>0</v>
      </c>
      <c r="C108" s="443"/>
      <c r="D108" s="377"/>
      <c r="E108" s="377"/>
      <c r="F108" s="378"/>
      <c r="G108" s="379"/>
      <c r="H108" s="380"/>
      <c r="I108" s="367"/>
    </row>
    <row r="109" spans="2:10" ht="12.75" customHeight="1">
      <c r="B109" s="227"/>
      <c r="C109" s="444" t="s">
        <v>1</v>
      </c>
      <c r="D109" s="377"/>
      <c r="E109" s="377"/>
      <c r="F109" s="378"/>
      <c r="G109" s="379"/>
      <c r="H109" s="380"/>
      <c r="I109" s="367"/>
    </row>
    <row r="110" spans="2:10" ht="12.75" customHeight="1">
      <c r="B110" s="227"/>
      <c r="C110" s="444" t="s">
        <v>255</v>
      </c>
      <c r="D110" s="377"/>
      <c r="E110" s="377"/>
      <c r="F110" s="378"/>
      <c r="G110" s="379"/>
      <c r="H110" s="380"/>
      <c r="I110" s="367"/>
    </row>
    <row r="111" spans="2:10" ht="12.75" customHeight="1">
      <c r="B111" s="227"/>
      <c r="C111" s="444" t="s">
        <v>256</v>
      </c>
      <c r="D111" s="377"/>
      <c r="E111" s="377"/>
      <c r="F111" s="378"/>
      <c r="G111" s="379"/>
      <c r="H111" s="380"/>
      <c r="I111" s="367"/>
    </row>
    <row r="112" spans="2:10" ht="12.75" customHeight="1">
      <c r="B112" s="227"/>
      <c r="C112" s="444" t="s">
        <v>257</v>
      </c>
      <c r="D112" s="377"/>
      <c r="E112" s="377"/>
      <c r="F112" s="378"/>
      <c r="G112" s="379"/>
      <c r="H112" s="380"/>
      <c r="I112" s="367"/>
    </row>
    <row r="113" spans="2:9" ht="12.75" customHeight="1">
      <c r="B113" s="227"/>
      <c r="C113" s="444" t="s">
        <v>258</v>
      </c>
      <c r="D113" s="377"/>
      <c r="E113" s="377"/>
      <c r="F113" s="378"/>
      <c r="G113" s="379"/>
      <c r="H113" s="380"/>
      <c r="I113" s="367"/>
    </row>
    <row r="114" spans="2:9" ht="12.75" customHeight="1">
      <c r="B114" s="227"/>
      <c r="C114" s="444" t="s">
        <v>259</v>
      </c>
      <c r="D114" s="377"/>
      <c r="E114" s="377"/>
      <c r="F114" s="378"/>
      <c r="G114" s="379"/>
      <c r="H114" s="380"/>
      <c r="I114" s="367"/>
    </row>
    <row r="115" spans="2:9" ht="12.75" customHeight="1">
      <c r="B115" s="227"/>
      <c r="C115" s="444" t="s">
        <v>260</v>
      </c>
      <c r="D115" s="377"/>
      <c r="E115" s="377"/>
      <c r="F115" s="378"/>
      <c r="G115" s="379"/>
      <c r="H115" s="380"/>
      <c r="I115" s="367"/>
    </row>
    <row r="116" spans="2:9" ht="3.2" customHeight="1">
      <c r="B116" s="390"/>
      <c r="C116" s="377"/>
      <c r="D116" s="377"/>
      <c r="E116" s="377"/>
      <c r="F116" s="378"/>
      <c r="G116" s="379"/>
      <c r="H116" s="380"/>
      <c r="I116" s="367"/>
    </row>
    <row r="117" spans="2:9" ht="12.75" customHeight="1">
      <c r="B117" s="390" t="s">
        <v>25</v>
      </c>
      <c r="C117" s="383"/>
      <c r="D117" s="383"/>
      <c r="E117" s="383"/>
      <c r="F117" s="378"/>
      <c r="G117" s="379"/>
      <c r="H117" s="380"/>
      <c r="I117" s="367"/>
    </row>
    <row r="118" spans="2:9">
      <c r="B118" s="384"/>
      <c r="H118" s="380"/>
      <c r="I118" s="367"/>
    </row>
    <row r="119" spans="2:9">
      <c r="H119" s="380"/>
      <c r="I119" s="367"/>
    </row>
    <row r="120" spans="2:9">
      <c r="H120" s="380"/>
      <c r="I120" s="367"/>
    </row>
    <row r="121" spans="2:9">
      <c r="H121" s="380"/>
      <c r="I121" s="367"/>
    </row>
    <row r="122" spans="2:9">
      <c r="H122" s="380"/>
      <c r="I122" s="367"/>
    </row>
    <row r="123" spans="2:9">
      <c r="H123" s="380"/>
      <c r="I123" s="367"/>
    </row>
    <row r="124" spans="2:9">
      <c r="H124" s="380"/>
      <c r="I124" s="367"/>
    </row>
    <row r="125" spans="2:9">
      <c r="H125" s="380"/>
      <c r="I125" s="367"/>
    </row>
    <row r="126" spans="2:9">
      <c r="H126" s="380"/>
      <c r="I126" s="367"/>
    </row>
  </sheetData>
  <sheetProtection selectLockedCells="1"/>
  <mergeCells count="7">
    <mergeCell ref="B69:H69"/>
    <mergeCell ref="B2:H2"/>
    <mergeCell ref="B4:H4"/>
    <mergeCell ref="B11:H11"/>
    <mergeCell ref="B12:H12"/>
    <mergeCell ref="B32:H32"/>
    <mergeCell ref="B68:H68"/>
  </mergeCells>
  <pageMargins left="0.39370078740157483" right="0.19685039370078741" top="0" bottom="0.47244094488188981" header="0.39370078740157483" footer="0.39370078740157483"/>
  <pageSetup paperSize="9" scale="99" fitToHeight="2" orientation="portrait" blackAndWhite="1" r:id="rId1"/>
  <headerFooter alignWithMargins="0">
    <oddFooter>&amp;R&amp;"Arial,Fett"Anlage C zu AZA-w 4/1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B1:H126"/>
  <sheetViews>
    <sheetView showGridLines="0" showRowColHeaders="0" showZeros="0" showOutlineSymbols="0" view="pageLayout" zoomScaleNormal="100" workbookViewId="0">
      <selection activeCell="B70" sqref="B70"/>
    </sheetView>
  </sheetViews>
  <sheetFormatPr baseColWidth="10" defaultColWidth="11.42578125" defaultRowHeight="12.75"/>
  <cols>
    <col min="1" max="1" width="5.5703125" style="367" customWidth="1"/>
    <col min="2" max="2" width="4.42578125" style="385" customWidth="1"/>
    <col min="3" max="3" width="43.85546875" style="385" customWidth="1"/>
    <col min="4" max="4" width="10.42578125" style="385" customWidth="1"/>
    <col min="5" max="5" width="15.5703125" style="385" customWidth="1"/>
    <col min="6" max="6" width="15.5703125" style="386" customWidth="1"/>
    <col min="7" max="7" width="2.42578125" style="386" customWidth="1"/>
    <col min="8" max="16384" width="11.42578125" style="367"/>
  </cols>
  <sheetData>
    <row r="1" spans="2:7" s="5" customFormat="1" ht="35.1" customHeight="1"/>
    <row r="2" spans="2:7" s="98" customFormat="1" ht="17.45" customHeight="1">
      <c r="B2" s="631" t="s">
        <v>207</v>
      </c>
      <c r="C2" s="616"/>
      <c r="D2" s="616"/>
      <c r="E2" s="616"/>
      <c r="F2" s="616"/>
    </row>
    <row r="3" spans="2:7" s="98" customFormat="1" ht="6" customHeight="1">
      <c r="B3" s="99"/>
      <c r="C3" s="99"/>
      <c r="D3" s="99"/>
      <c r="E3" s="99"/>
      <c r="F3" s="99"/>
    </row>
    <row r="4" spans="2:7" s="98" customFormat="1" ht="21.2" customHeight="1">
      <c r="B4" s="632" t="s">
        <v>165</v>
      </c>
      <c r="C4" s="616"/>
      <c r="D4" s="616"/>
      <c r="E4" s="616"/>
      <c r="F4" s="616"/>
    </row>
    <row r="5" spans="2:7" ht="10.15" customHeight="1">
      <c r="B5" s="97"/>
      <c r="C5" s="97"/>
      <c r="D5" s="97"/>
      <c r="E5" s="97"/>
      <c r="F5" s="97"/>
      <c r="G5" s="367"/>
    </row>
    <row r="6" spans="2:7" ht="5.45" customHeight="1">
      <c r="B6" s="389"/>
      <c r="C6" s="389"/>
      <c r="D6" s="389"/>
      <c r="E6" s="389"/>
      <c r="F6" s="389"/>
      <c r="G6" s="370"/>
    </row>
    <row r="7" spans="2:7" ht="13.15" customHeight="1">
      <c r="B7" s="315" t="s">
        <v>18</v>
      </c>
      <c r="C7" s="315" t="s">
        <v>166</v>
      </c>
      <c r="D7" s="315" t="s">
        <v>130</v>
      </c>
      <c r="E7" s="315" t="s">
        <v>131</v>
      </c>
      <c r="F7" s="315" t="s">
        <v>132</v>
      </c>
      <c r="G7" s="367"/>
    </row>
    <row r="8" spans="2:7" ht="13.15" customHeight="1">
      <c r="B8" s="314" t="s">
        <v>23</v>
      </c>
      <c r="C8" s="388" t="s">
        <v>167</v>
      </c>
      <c r="D8" s="315" t="s">
        <v>135</v>
      </c>
      <c r="E8" s="315" t="s">
        <v>136</v>
      </c>
      <c r="F8" s="315" t="s">
        <v>136</v>
      </c>
      <c r="G8" s="367"/>
    </row>
    <row r="9" spans="2:7" ht="13.15" customHeight="1">
      <c r="B9" s="314"/>
      <c r="C9" s="388" t="s">
        <v>168</v>
      </c>
      <c r="D9" s="315"/>
      <c r="E9" s="315"/>
      <c r="F9" s="315"/>
      <c r="G9" s="367"/>
    </row>
    <row r="10" spans="2:7" ht="13.15" customHeight="1">
      <c r="B10" s="316"/>
      <c r="C10" s="317"/>
      <c r="D10" s="318"/>
      <c r="E10" s="319" t="s">
        <v>360</v>
      </c>
      <c r="F10" s="319" t="s">
        <v>360</v>
      </c>
      <c r="G10" s="367"/>
    </row>
    <row r="11" spans="2:7" ht="6" customHeight="1">
      <c r="B11" s="633"/>
      <c r="C11" s="634"/>
      <c r="D11" s="634"/>
      <c r="E11" s="634"/>
      <c r="F11" s="634"/>
      <c r="G11" s="367"/>
    </row>
    <row r="12" spans="2:7" ht="19.899999999999999" customHeight="1">
      <c r="B12" s="628" t="s">
        <v>342</v>
      </c>
      <c r="C12" s="629"/>
      <c r="D12" s="629"/>
      <c r="E12" s="629"/>
      <c r="F12" s="630"/>
      <c r="G12" s="367"/>
    </row>
    <row r="13" spans="2:7" ht="13.9" customHeight="1">
      <c r="B13" s="102"/>
      <c r="C13" s="395"/>
      <c r="D13" s="371"/>
      <c r="E13" s="371"/>
      <c r="F13" s="201">
        <f>ROUND(ROUND(D13,0)*ROUND(E13,0),0)</f>
        <v>0</v>
      </c>
      <c r="G13" s="367"/>
    </row>
    <row r="14" spans="2:7" ht="13.9" customHeight="1">
      <c r="B14" s="102"/>
      <c r="C14" s="395"/>
      <c r="D14" s="371"/>
      <c r="E14" s="371"/>
      <c r="F14" s="201">
        <f t="shared" ref="F14:F94" si="0">ROUND(ROUND(D14,0)*ROUND(E14,0),0)</f>
        <v>0</v>
      </c>
      <c r="G14" s="367"/>
    </row>
    <row r="15" spans="2:7" ht="13.9" customHeight="1">
      <c r="B15" s="102"/>
      <c r="C15" s="395"/>
      <c r="D15" s="371"/>
      <c r="E15" s="371"/>
      <c r="F15" s="201">
        <f t="shared" si="0"/>
        <v>0</v>
      </c>
      <c r="G15" s="367"/>
    </row>
    <row r="16" spans="2:7" ht="13.9" customHeight="1">
      <c r="B16" s="102"/>
      <c r="C16" s="395"/>
      <c r="D16" s="371"/>
      <c r="E16" s="371"/>
      <c r="F16" s="201">
        <f t="shared" si="0"/>
        <v>0</v>
      </c>
      <c r="G16" s="367"/>
    </row>
    <row r="17" spans="2:7" ht="13.9" customHeight="1">
      <c r="B17" s="102"/>
      <c r="C17" s="395"/>
      <c r="D17" s="371"/>
      <c r="E17" s="371"/>
      <c r="F17" s="201">
        <f t="shared" si="0"/>
        <v>0</v>
      </c>
      <c r="G17" s="367"/>
    </row>
    <row r="18" spans="2:7" ht="13.9" customHeight="1">
      <c r="B18" s="102"/>
      <c r="C18" s="395"/>
      <c r="D18" s="371"/>
      <c r="E18" s="371"/>
      <c r="F18" s="201">
        <f t="shared" si="0"/>
        <v>0</v>
      </c>
      <c r="G18" s="367"/>
    </row>
    <row r="19" spans="2:7" ht="13.9" customHeight="1">
      <c r="B19" s="102"/>
      <c r="C19" s="395"/>
      <c r="D19" s="371"/>
      <c r="E19" s="371"/>
      <c r="F19" s="201">
        <f t="shared" si="0"/>
        <v>0</v>
      </c>
      <c r="G19" s="367"/>
    </row>
    <row r="20" spans="2:7" ht="13.9" customHeight="1">
      <c r="B20" s="102"/>
      <c r="C20" s="395"/>
      <c r="D20" s="371"/>
      <c r="E20" s="371"/>
      <c r="F20" s="201">
        <f t="shared" si="0"/>
        <v>0</v>
      </c>
      <c r="G20" s="367"/>
    </row>
    <row r="21" spans="2:7" ht="13.9" customHeight="1">
      <c r="B21" s="102"/>
      <c r="C21" s="395"/>
      <c r="D21" s="371"/>
      <c r="E21" s="371"/>
      <c r="F21" s="201">
        <f t="shared" si="0"/>
        <v>0</v>
      </c>
      <c r="G21" s="367"/>
    </row>
    <row r="22" spans="2:7" ht="13.9" customHeight="1">
      <c r="B22" s="102"/>
      <c r="C22" s="395"/>
      <c r="D22" s="371"/>
      <c r="E22" s="371"/>
      <c r="F22" s="201">
        <f t="shared" si="0"/>
        <v>0</v>
      </c>
      <c r="G22" s="367"/>
    </row>
    <row r="23" spans="2:7" ht="13.9" customHeight="1">
      <c r="B23" s="102"/>
      <c r="C23" s="395"/>
      <c r="D23" s="371"/>
      <c r="E23" s="371"/>
      <c r="F23" s="201">
        <f t="shared" si="0"/>
        <v>0</v>
      </c>
      <c r="G23" s="367"/>
    </row>
    <row r="24" spans="2:7" ht="13.9" customHeight="1">
      <c r="B24" s="102"/>
      <c r="C24" s="395"/>
      <c r="D24" s="371"/>
      <c r="E24" s="371"/>
      <c r="F24" s="201">
        <f t="shared" si="0"/>
        <v>0</v>
      </c>
      <c r="G24" s="367"/>
    </row>
    <row r="25" spans="2:7" ht="13.9" customHeight="1">
      <c r="B25" s="102"/>
      <c r="C25" s="395"/>
      <c r="D25" s="371"/>
      <c r="E25" s="371"/>
      <c r="F25" s="201">
        <f t="shared" si="0"/>
        <v>0</v>
      </c>
      <c r="G25" s="367"/>
    </row>
    <row r="26" spans="2:7" ht="13.9" customHeight="1">
      <c r="B26" s="102"/>
      <c r="C26" s="395"/>
      <c r="D26" s="371"/>
      <c r="E26" s="371"/>
      <c r="F26" s="201">
        <f t="shared" si="0"/>
        <v>0</v>
      </c>
      <c r="G26" s="367"/>
    </row>
    <row r="27" spans="2:7" ht="13.9" customHeight="1">
      <c r="B27" s="102"/>
      <c r="C27" s="395"/>
      <c r="D27" s="371"/>
      <c r="E27" s="371"/>
      <c r="F27" s="201">
        <f t="shared" si="0"/>
        <v>0</v>
      </c>
      <c r="G27" s="367"/>
    </row>
    <row r="28" spans="2:7" ht="13.9" customHeight="1">
      <c r="B28" s="102"/>
      <c r="C28" s="395"/>
      <c r="D28" s="371"/>
      <c r="E28" s="371"/>
      <c r="F28" s="201">
        <f t="shared" si="0"/>
        <v>0</v>
      </c>
      <c r="G28" s="367"/>
    </row>
    <row r="29" spans="2:7" ht="13.9" customHeight="1">
      <c r="B29" s="102"/>
      <c r="C29" s="395"/>
      <c r="D29" s="371"/>
      <c r="E29" s="371"/>
      <c r="F29" s="201">
        <f t="shared" si="0"/>
        <v>0</v>
      </c>
      <c r="G29" s="367"/>
    </row>
    <row r="30" spans="2:7" ht="19.899999999999999" customHeight="1">
      <c r="B30" s="436"/>
      <c r="C30" s="429"/>
      <c r="D30" s="429"/>
      <c r="E30" s="432" t="s">
        <v>171</v>
      </c>
      <c r="F30" s="202">
        <f>SUM(F13:F29)</f>
        <v>0</v>
      </c>
      <c r="G30" s="367"/>
    </row>
    <row r="31" spans="2:7" ht="6" customHeight="1">
      <c r="B31" s="438"/>
      <c r="C31" s="405"/>
      <c r="D31" s="405"/>
      <c r="E31" s="405"/>
      <c r="F31" s="405"/>
      <c r="G31" s="405"/>
    </row>
    <row r="32" spans="2:7" ht="19.899999999999999" customHeight="1">
      <c r="B32" s="628" t="s">
        <v>170</v>
      </c>
      <c r="C32" s="629"/>
      <c r="D32" s="629"/>
      <c r="E32" s="629"/>
      <c r="F32" s="630"/>
      <c r="G32" s="367"/>
    </row>
    <row r="33" spans="2:7" ht="13.9" customHeight="1">
      <c r="B33" s="102"/>
      <c r="C33" s="395"/>
      <c r="D33" s="371"/>
      <c r="E33" s="371"/>
      <c r="F33" s="201">
        <f t="shared" si="0"/>
        <v>0</v>
      </c>
      <c r="G33" s="367"/>
    </row>
    <row r="34" spans="2:7" ht="13.9" customHeight="1">
      <c r="B34" s="102"/>
      <c r="C34" s="395"/>
      <c r="D34" s="371"/>
      <c r="E34" s="371"/>
      <c r="F34" s="201">
        <f t="shared" si="0"/>
        <v>0</v>
      </c>
      <c r="G34" s="367"/>
    </row>
    <row r="35" spans="2:7" ht="13.9" customHeight="1">
      <c r="B35" s="102"/>
      <c r="C35" s="395"/>
      <c r="D35" s="371"/>
      <c r="E35" s="371"/>
      <c r="F35" s="201">
        <f t="shared" si="0"/>
        <v>0</v>
      </c>
      <c r="G35" s="367"/>
    </row>
    <row r="36" spans="2:7" ht="13.9" customHeight="1">
      <c r="B36" s="102"/>
      <c r="C36" s="395"/>
      <c r="D36" s="371"/>
      <c r="E36" s="371"/>
      <c r="F36" s="201">
        <f t="shared" si="0"/>
        <v>0</v>
      </c>
      <c r="G36" s="367"/>
    </row>
    <row r="37" spans="2:7" ht="13.9" customHeight="1">
      <c r="B37" s="102"/>
      <c r="C37" s="395"/>
      <c r="D37" s="371"/>
      <c r="E37" s="371"/>
      <c r="F37" s="201">
        <f t="shared" si="0"/>
        <v>0</v>
      </c>
      <c r="G37" s="367"/>
    </row>
    <row r="38" spans="2:7" ht="13.9" customHeight="1">
      <c r="B38" s="102"/>
      <c r="C38" s="395"/>
      <c r="D38" s="371"/>
      <c r="E38" s="371"/>
      <c r="F38" s="201">
        <f t="shared" si="0"/>
        <v>0</v>
      </c>
      <c r="G38" s="367"/>
    </row>
    <row r="39" spans="2:7" ht="13.9" customHeight="1">
      <c r="B39" s="102"/>
      <c r="C39" s="395"/>
      <c r="D39" s="371"/>
      <c r="E39" s="371"/>
      <c r="F39" s="201">
        <f t="shared" si="0"/>
        <v>0</v>
      </c>
      <c r="G39" s="367"/>
    </row>
    <row r="40" spans="2:7" ht="13.9" customHeight="1">
      <c r="B40" s="102"/>
      <c r="C40" s="395"/>
      <c r="D40" s="371"/>
      <c r="E40" s="371"/>
      <c r="F40" s="201">
        <f t="shared" si="0"/>
        <v>0</v>
      </c>
      <c r="G40" s="367"/>
    </row>
    <row r="41" spans="2:7" ht="13.9" customHeight="1">
      <c r="B41" s="102"/>
      <c r="C41" s="395"/>
      <c r="D41" s="371"/>
      <c r="E41" s="371"/>
      <c r="F41" s="201">
        <f t="shared" si="0"/>
        <v>0</v>
      </c>
      <c r="G41" s="367"/>
    </row>
    <row r="42" spans="2:7" ht="13.9" customHeight="1">
      <c r="B42" s="102"/>
      <c r="C42" s="395"/>
      <c r="D42" s="371"/>
      <c r="E42" s="371"/>
      <c r="F42" s="201">
        <f t="shared" si="0"/>
        <v>0</v>
      </c>
      <c r="G42" s="367"/>
    </row>
    <row r="43" spans="2:7" ht="13.9" customHeight="1">
      <c r="B43" s="102"/>
      <c r="C43" s="395"/>
      <c r="D43" s="371"/>
      <c r="E43" s="371"/>
      <c r="F43" s="201">
        <f t="shared" si="0"/>
        <v>0</v>
      </c>
      <c r="G43" s="367"/>
    </row>
    <row r="44" spans="2:7" ht="13.9" customHeight="1">
      <c r="B44" s="102"/>
      <c r="C44" s="395"/>
      <c r="D44" s="371"/>
      <c r="E44" s="371"/>
      <c r="F44" s="201">
        <f t="shared" si="0"/>
        <v>0</v>
      </c>
      <c r="G44" s="367"/>
    </row>
    <row r="45" spans="2:7" ht="13.9" customHeight="1">
      <c r="B45" s="102"/>
      <c r="C45" s="395"/>
      <c r="D45" s="371"/>
      <c r="E45" s="371"/>
      <c r="F45" s="201">
        <f t="shared" si="0"/>
        <v>0</v>
      </c>
      <c r="G45" s="367"/>
    </row>
    <row r="46" spans="2:7" ht="13.9" customHeight="1">
      <c r="B46" s="102"/>
      <c r="C46" s="395"/>
      <c r="D46" s="371"/>
      <c r="E46" s="371"/>
      <c r="F46" s="201">
        <f t="shared" si="0"/>
        <v>0</v>
      </c>
      <c r="G46" s="367"/>
    </row>
    <row r="47" spans="2:7" ht="13.9" customHeight="1">
      <c r="B47" s="102"/>
      <c r="C47" s="395"/>
      <c r="D47" s="371"/>
      <c r="E47" s="371"/>
      <c r="F47" s="201">
        <f t="shared" si="0"/>
        <v>0</v>
      </c>
      <c r="G47" s="367"/>
    </row>
    <row r="48" spans="2:7" ht="13.9" customHeight="1">
      <c r="B48" s="102"/>
      <c r="C48" s="395"/>
      <c r="D48" s="371"/>
      <c r="E48" s="371"/>
      <c r="F48" s="201">
        <f t="shared" si="0"/>
        <v>0</v>
      </c>
      <c r="G48" s="367"/>
    </row>
    <row r="49" spans="2:7" ht="13.9" customHeight="1">
      <c r="B49" s="102"/>
      <c r="C49" s="395"/>
      <c r="D49" s="371"/>
      <c r="E49" s="371"/>
      <c r="F49" s="201">
        <f t="shared" si="0"/>
        <v>0</v>
      </c>
      <c r="G49" s="367"/>
    </row>
    <row r="50" spans="2:7" ht="13.9" customHeight="1">
      <c r="B50" s="102"/>
      <c r="C50" s="395"/>
      <c r="D50" s="371"/>
      <c r="E50" s="371"/>
      <c r="F50" s="201">
        <f t="shared" si="0"/>
        <v>0</v>
      </c>
      <c r="G50" s="367"/>
    </row>
    <row r="51" spans="2:7" ht="13.9" customHeight="1">
      <c r="B51" s="102"/>
      <c r="C51" s="395"/>
      <c r="D51" s="371"/>
      <c r="E51" s="371"/>
      <c r="F51" s="201">
        <f t="shared" si="0"/>
        <v>0</v>
      </c>
      <c r="G51" s="367"/>
    </row>
    <row r="52" spans="2:7" ht="13.9" customHeight="1">
      <c r="B52" s="102"/>
      <c r="C52" s="395"/>
      <c r="D52" s="371"/>
      <c r="E52" s="371"/>
      <c r="F52" s="201">
        <f t="shared" si="0"/>
        <v>0</v>
      </c>
      <c r="G52" s="367"/>
    </row>
    <row r="53" spans="2:7" ht="13.9" customHeight="1">
      <c r="B53" s="102"/>
      <c r="C53" s="395"/>
      <c r="D53" s="371"/>
      <c r="E53" s="371"/>
      <c r="F53" s="201">
        <f t="shared" si="0"/>
        <v>0</v>
      </c>
      <c r="G53" s="367"/>
    </row>
    <row r="54" spans="2:7" ht="13.9" customHeight="1">
      <c r="B54" s="102"/>
      <c r="C54" s="395"/>
      <c r="D54" s="371"/>
      <c r="E54" s="371"/>
      <c r="F54" s="201">
        <f t="shared" si="0"/>
        <v>0</v>
      </c>
      <c r="G54" s="367"/>
    </row>
    <row r="55" spans="2:7" ht="13.9" customHeight="1">
      <c r="B55" s="102"/>
      <c r="C55" s="395"/>
      <c r="D55" s="371"/>
      <c r="E55" s="371"/>
      <c r="F55" s="201">
        <f t="shared" si="0"/>
        <v>0</v>
      </c>
      <c r="G55" s="367"/>
    </row>
    <row r="56" spans="2:7" ht="13.9" customHeight="1">
      <c r="B56" s="102"/>
      <c r="C56" s="395"/>
      <c r="D56" s="371"/>
      <c r="E56" s="371"/>
      <c r="F56" s="201">
        <f t="shared" si="0"/>
        <v>0</v>
      </c>
      <c r="G56" s="367"/>
    </row>
    <row r="57" spans="2:7" ht="13.9" customHeight="1">
      <c r="B57" s="102"/>
      <c r="C57" s="395"/>
      <c r="D57" s="371"/>
      <c r="E57" s="371"/>
      <c r="F57" s="201">
        <f t="shared" si="0"/>
        <v>0</v>
      </c>
      <c r="G57" s="367"/>
    </row>
    <row r="58" spans="2:7" ht="19.899999999999999" customHeight="1">
      <c r="B58" s="436"/>
      <c r="C58" s="429"/>
      <c r="D58" s="429"/>
      <c r="E58" s="432" t="s">
        <v>213</v>
      </c>
      <c r="F58" s="202">
        <f>SUM(F33:F57)</f>
        <v>0</v>
      </c>
      <c r="G58" s="367"/>
    </row>
    <row r="59" spans="2:7" ht="6" customHeight="1">
      <c r="B59" s="437"/>
      <c r="C59" s="406"/>
      <c r="D59" s="406"/>
      <c r="E59" s="406"/>
      <c r="F59" s="406"/>
      <c r="G59" s="367"/>
    </row>
    <row r="60" spans="2:7" ht="25.9" customHeight="1">
      <c r="B60" s="437"/>
      <c r="C60" s="406"/>
      <c r="D60" s="406"/>
      <c r="E60" s="406"/>
      <c r="F60" s="406"/>
      <c r="G60" s="367"/>
    </row>
    <row r="61" spans="2:7" ht="48.2" customHeight="1">
      <c r="B61" s="437"/>
      <c r="C61" s="406"/>
      <c r="D61" s="406"/>
      <c r="E61" s="406"/>
      <c r="F61" s="406"/>
      <c r="G61" s="367"/>
    </row>
    <row r="62" spans="2:7" ht="10.15" customHeight="1">
      <c r="B62" s="97"/>
      <c r="C62" s="97"/>
      <c r="D62" s="97"/>
      <c r="E62" s="97"/>
      <c r="F62" s="97"/>
      <c r="G62" s="367"/>
    </row>
    <row r="63" spans="2:7" ht="5.45" customHeight="1">
      <c r="B63" s="389"/>
      <c r="C63" s="389"/>
      <c r="D63" s="389"/>
      <c r="E63" s="389"/>
      <c r="F63" s="389"/>
      <c r="G63" s="370"/>
    </row>
    <row r="64" spans="2:7" ht="13.15" customHeight="1">
      <c r="B64" s="315" t="s">
        <v>18</v>
      </c>
      <c r="C64" s="315" t="s">
        <v>166</v>
      </c>
      <c r="D64" s="315" t="s">
        <v>130</v>
      </c>
      <c r="E64" s="315" t="s">
        <v>131</v>
      </c>
      <c r="F64" s="315" t="s">
        <v>132</v>
      </c>
      <c r="G64" s="367"/>
    </row>
    <row r="65" spans="2:7" ht="13.15" customHeight="1">
      <c r="B65" s="314" t="s">
        <v>23</v>
      </c>
      <c r="C65" s="388" t="s">
        <v>167</v>
      </c>
      <c r="D65" s="315" t="s">
        <v>135</v>
      </c>
      <c r="E65" s="315" t="s">
        <v>136</v>
      </c>
      <c r="F65" s="315" t="s">
        <v>136</v>
      </c>
      <c r="G65" s="367"/>
    </row>
    <row r="66" spans="2:7" ht="13.15" customHeight="1">
      <c r="B66" s="314"/>
      <c r="C66" s="388" t="s">
        <v>168</v>
      </c>
      <c r="D66" s="315"/>
      <c r="E66" s="315"/>
      <c r="F66" s="315"/>
      <c r="G66" s="367"/>
    </row>
    <row r="67" spans="2:7" ht="13.15" customHeight="1">
      <c r="B67" s="316"/>
      <c r="C67" s="317"/>
      <c r="D67" s="318"/>
      <c r="E67" s="319" t="s">
        <v>360</v>
      </c>
      <c r="F67" s="319" t="s">
        <v>360</v>
      </c>
      <c r="G67" s="367"/>
    </row>
    <row r="68" spans="2:7" ht="6" customHeight="1">
      <c r="B68" s="633"/>
      <c r="C68" s="634"/>
      <c r="D68" s="634"/>
      <c r="E68" s="634"/>
      <c r="F68" s="634"/>
      <c r="G68" s="367"/>
    </row>
    <row r="69" spans="2:7" ht="19.899999999999999" customHeight="1">
      <c r="B69" s="628" t="s">
        <v>172</v>
      </c>
      <c r="C69" s="629"/>
      <c r="D69" s="629"/>
      <c r="E69" s="629"/>
      <c r="F69" s="630"/>
      <c r="G69" s="367"/>
    </row>
    <row r="70" spans="2:7" ht="13.9" customHeight="1">
      <c r="B70" s="102"/>
      <c r="C70" s="395"/>
      <c r="D70" s="371"/>
      <c r="E70" s="371"/>
      <c r="F70" s="201">
        <f t="shared" si="0"/>
        <v>0</v>
      </c>
      <c r="G70" s="367"/>
    </row>
    <row r="71" spans="2:7" ht="13.9" customHeight="1">
      <c r="B71" s="102"/>
      <c r="C71" s="395"/>
      <c r="D71" s="371"/>
      <c r="E71" s="371"/>
      <c r="F71" s="201">
        <f t="shared" si="0"/>
        <v>0</v>
      </c>
      <c r="G71" s="367"/>
    </row>
    <row r="72" spans="2:7" ht="13.9" customHeight="1">
      <c r="B72" s="102"/>
      <c r="C72" s="395"/>
      <c r="D72" s="371"/>
      <c r="E72" s="371"/>
      <c r="F72" s="201">
        <f t="shared" si="0"/>
        <v>0</v>
      </c>
      <c r="G72" s="367"/>
    </row>
    <row r="73" spans="2:7" ht="13.9" customHeight="1">
      <c r="B73" s="102"/>
      <c r="C73" s="395"/>
      <c r="D73" s="371"/>
      <c r="E73" s="371"/>
      <c r="F73" s="201">
        <f t="shared" si="0"/>
        <v>0</v>
      </c>
      <c r="G73" s="367"/>
    </row>
    <row r="74" spans="2:7" ht="13.9" customHeight="1">
      <c r="B74" s="102"/>
      <c r="C74" s="395"/>
      <c r="D74" s="371"/>
      <c r="E74" s="371"/>
      <c r="F74" s="201">
        <f t="shared" si="0"/>
        <v>0</v>
      </c>
      <c r="G74" s="367"/>
    </row>
    <row r="75" spans="2:7" ht="13.9" customHeight="1">
      <c r="B75" s="102"/>
      <c r="C75" s="395"/>
      <c r="D75" s="371"/>
      <c r="E75" s="371"/>
      <c r="F75" s="201">
        <f t="shared" si="0"/>
        <v>0</v>
      </c>
      <c r="G75" s="367"/>
    </row>
    <row r="76" spans="2:7" ht="13.9" customHeight="1">
      <c r="B76" s="102"/>
      <c r="C76" s="395"/>
      <c r="D76" s="371"/>
      <c r="E76" s="371"/>
      <c r="F76" s="201">
        <f t="shared" si="0"/>
        <v>0</v>
      </c>
      <c r="G76" s="367"/>
    </row>
    <row r="77" spans="2:7" ht="13.9" customHeight="1">
      <c r="B77" s="102"/>
      <c r="C77" s="395"/>
      <c r="D77" s="371"/>
      <c r="E77" s="371"/>
      <c r="F77" s="201">
        <f t="shared" si="0"/>
        <v>0</v>
      </c>
      <c r="G77" s="367"/>
    </row>
    <row r="78" spans="2:7" ht="13.9" customHeight="1">
      <c r="B78" s="102"/>
      <c r="C78" s="395"/>
      <c r="D78" s="371"/>
      <c r="E78" s="371"/>
      <c r="F78" s="201">
        <f t="shared" si="0"/>
        <v>0</v>
      </c>
      <c r="G78" s="367"/>
    </row>
    <row r="79" spans="2:7" ht="13.9" customHeight="1">
      <c r="B79" s="102"/>
      <c r="C79" s="395"/>
      <c r="D79" s="371"/>
      <c r="E79" s="371"/>
      <c r="F79" s="201">
        <f t="shared" si="0"/>
        <v>0</v>
      </c>
      <c r="G79" s="367"/>
    </row>
    <row r="80" spans="2:7" ht="13.9" customHeight="1">
      <c r="B80" s="102"/>
      <c r="C80" s="395"/>
      <c r="D80" s="371"/>
      <c r="E80" s="371"/>
      <c r="F80" s="201">
        <f t="shared" si="0"/>
        <v>0</v>
      </c>
      <c r="G80" s="367"/>
    </row>
    <row r="81" spans="2:7" ht="13.9" customHeight="1">
      <c r="B81" s="102"/>
      <c r="C81" s="395"/>
      <c r="D81" s="371"/>
      <c r="E81" s="371"/>
      <c r="F81" s="201">
        <f t="shared" si="0"/>
        <v>0</v>
      </c>
      <c r="G81" s="367"/>
    </row>
    <row r="82" spans="2:7" ht="13.9" customHeight="1">
      <c r="B82" s="102"/>
      <c r="C82" s="395"/>
      <c r="D82" s="371"/>
      <c r="E82" s="371"/>
      <c r="F82" s="201">
        <f t="shared" si="0"/>
        <v>0</v>
      </c>
      <c r="G82" s="367"/>
    </row>
    <row r="83" spans="2:7" ht="13.9" customHeight="1">
      <c r="B83" s="102"/>
      <c r="C83" s="395"/>
      <c r="D83" s="371"/>
      <c r="E83" s="371"/>
      <c r="F83" s="201">
        <f t="shared" si="0"/>
        <v>0</v>
      </c>
      <c r="G83" s="367"/>
    </row>
    <row r="84" spans="2:7" ht="13.9" customHeight="1">
      <c r="B84" s="102"/>
      <c r="C84" s="395"/>
      <c r="D84" s="371"/>
      <c r="E84" s="371"/>
      <c r="F84" s="201">
        <f t="shared" si="0"/>
        <v>0</v>
      </c>
      <c r="G84" s="367"/>
    </row>
    <row r="85" spans="2:7" ht="13.9" customHeight="1">
      <c r="B85" s="102"/>
      <c r="C85" s="395"/>
      <c r="D85" s="371"/>
      <c r="E85" s="371"/>
      <c r="F85" s="201">
        <f t="shared" si="0"/>
        <v>0</v>
      </c>
      <c r="G85" s="367"/>
    </row>
    <row r="86" spans="2:7" ht="13.9" customHeight="1">
      <c r="B86" s="102"/>
      <c r="C86" s="395"/>
      <c r="D86" s="371"/>
      <c r="E86" s="371"/>
      <c r="F86" s="201">
        <f t="shared" si="0"/>
        <v>0</v>
      </c>
      <c r="G86" s="367"/>
    </row>
    <row r="87" spans="2:7" ht="13.9" customHeight="1">
      <c r="B87" s="102"/>
      <c r="C87" s="395"/>
      <c r="D87" s="371"/>
      <c r="E87" s="371"/>
      <c r="F87" s="201">
        <f t="shared" si="0"/>
        <v>0</v>
      </c>
      <c r="G87" s="367"/>
    </row>
    <row r="88" spans="2:7" ht="13.9" customHeight="1">
      <c r="B88" s="102"/>
      <c r="C88" s="395"/>
      <c r="D88" s="371"/>
      <c r="E88" s="371"/>
      <c r="F88" s="201">
        <f t="shared" si="0"/>
        <v>0</v>
      </c>
      <c r="G88" s="367"/>
    </row>
    <row r="89" spans="2:7" ht="13.9" customHeight="1">
      <c r="B89" s="102"/>
      <c r="C89" s="395"/>
      <c r="D89" s="371"/>
      <c r="E89" s="371"/>
      <c r="F89" s="201">
        <f t="shared" si="0"/>
        <v>0</v>
      </c>
      <c r="G89" s="367"/>
    </row>
    <row r="90" spans="2:7" ht="13.9" customHeight="1">
      <c r="B90" s="102"/>
      <c r="C90" s="395"/>
      <c r="D90" s="371"/>
      <c r="E90" s="371"/>
      <c r="F90" s="201">
        <f t="shared" si="0"/>
        <v>0</v>
      </c>
      <c r="G90" s="367"/>
    </row>
    <row r="91" spans="2:7" ht="13.9" customHeight="1">
      <c r="B91" s="102"/>
      <c r="C91" s="395"/>
      <c r="D91" s="371"/>
      <c r="E91" s="371"/>
      <c r="F91" s="201">
        <f t="shared" si="0"/>
        <v>0</v>
      </c>
      <c r="G91" s="367"/>
    </row>
    <row r="92" spans="2:7" ht="13.9" customHeight="1">
      <c r="B92" s="102"/>
      <c r="C92" s="395"/>
      <c r="D92" s="371"/>
      <c r="E92" s="371"/>
      <c r="F92" s="201">
        <f t="shared" si="0"/>
        <v>0</v>
      </c>
      <c r="G92" s="367"/>
    </row>
    <row r="93" spans="2:7" ht="13.9" customHeight="1">
      <c r="B93" s="102"/>
      <c r="C93" s="395"/>
      <c r="D93" s="371"/>
      <c r="E93" s="371"/>
      <c r="F93" s="201">
        <f t="shared" si="0"/>
        <v>0</v>
      </c>
      <c r="G93" s="367"/>
    </row>
    <row r="94" spans="2:7" ht="13.9" customHeight="1">
      <c r="B94" s="103"/>
      <c r="C94" s="396"/>
      <c r="D94" s="372"/>
      <c r="E94" s="372"/>
      <c r="F94" s="373">
        <f t="shared" si="0"/>
        <v>0</v>
      </c>
      <c r="G94" s="367"/>
    </row>
    <row r="95" spans="2:7" ht="19.899999999999999" customHeight="1">
      <c r="B95" s="436"/>
      <c r="C95" s="429"/>
      <c r="D95" s="429"/>
      <c r="E95" s="432" t="s">
        <v>212</v>
      </c>
      <c r="F95" s="202">
        <f>SUM(F70:F94)</f>
        <v>0</v>
      </c>
      <c r="G95" s="367"/>
    </row>
    <row r="96" spans="2:7" ht="6" customHeight="1">
      <c r="B96" s="437"/>
      <c r="C96" s="406"/>
      <c r="D96" s="406"/>
      <c r="E96" s="406"/>
      <c r="F96" s="406"/>
      <c r="G96" s="367"/>
    </row>
    <row r="97" spans="2:8" ht="3.2" customHeight="1">
      <c r="B97" s="374"/>
      <c r="C97" s="374"/>
      <c r="D97" s="374"/>
      <c r="E97" s="374"/>
      <c r="F97" s="376"/>
      <c r="G97" s="375"/>
      <c r="H97" s="375"/>
    </row>
    <row r="98" spans="2:8" s="119" customFormat="1" ht="12.75" customHeight="1">
      <c r="B98" s="333" t="s">
        <v>4</v>
      </c>
      <c r="C98" s="120"/>
      <c r="D98" s="134"/>
      <c r="E98" s="135"/>
      <c r="F98" s="134"/>
    </row>
    <row r="99" spans="2:8" ht="12.75" customHeight="1">
      <c r="B99" s="390" t="s">
        <v>173</v>
      </c>
      <c r="C99" s="377"/>
      <c r="D99" s="377"/>
      <c r="E99" s="377"/>
      <c r="F99" s="378"/>
      <c r="G99" s="367"/>
    </row>
    <row r="100" spans="2:8" ht="12.75" customHeight="1">
      <c r="B100" s="390" t="s">
        <v>174</v>
      </c>
      <c r="C100" s="377"/>
      <c r="D100" s="377"/>
      <c r="E100" s="377"/>
      <c r="F100" s="378"/>
      <c r="G100" s="367"/>
    </row>
    <row r="101" spans="2:8" ht="3.2" customHeight="1">
      <c r="B101" s="390"/>
      <c r="C101" s="381"/>
      <c r="D101" s="381"/>
      <c r="E101" s="381"/>
      <c r="F101" s="382"/>
      <c r="G101" s="367"/>
    </row>
    <row r="102" spans="2:8" ht="12.75" customHeight="1">
      <c r="B102" s="390" t="s">
        <v>141</v>
      </c>
      <c r="C102" s="377"/>
      <c r="D102" s="377"/>
      <c r="E102" s="377"/>
      <c r="F102" s="378"/>
      <c r="G102" s="367"/>
    </row>
    <row r="103" spans="2:8" ht="12.75" customHeight="1">
      <c r="B103" s="390" t="s">
        <v>142</v>
      </c>
      <c r="C103" s="377"/>
      <c r="D103" s="377"/>
      <c r="E103" s="377"/>
      <c r="F103" s="378"/>
      <c r="G103" s="367"/>
    </row>
    <row r="104" spans="2:8" ht="4.3499999999999996" customHeight="1">
      <c r="B104" s="390"/>
      <c r="C104" s="377"/>
      <c r="D104" s="377"/>
      <c r="E104" s="377"/>
      <c r="F104" s="378"/>
      <c r="G104" s="367"/>
    </row>
    <row r="105" spans="2:8" s="119" customFormat="1" ht="12.75" customHeight="1">
      <c r="B105" s="452" t="s">
        <v>308</v>
      </c>
      <c r="C105" s="120"/>
      <c r="D105" s="134"/>
      <c r="E105" s="135"/>
      <c r="F105" s="134"/>
    </row>
    <row r="106" spans="2:8" s="119" customFormat="1" ht="12.75" customHeight="1">
      <c r="B106" s="452" t="s">
        <v>254</v>
      </c>
      <c r="C106" s="120"/>
      <c r="D106" s="134"/>
      <c r="E106" s="135"/>
      <c r="F106" s="134"/>
    </row>
    <row r="107" spans="2:8" ht="3.2" customHeight="1">
      <c r="B107" s="390"/>
      <c r="C107" s="377"/>
      <c r="D107" s="377"/>
      <c r="E107" s="377"/>
      <c r="F107" s="378"/>
      <c r="G107" s="367"/>
    </row>
    <row r="108" spans="2:8" ht="12.75" customHeight="1">
      <c r="B108" s="227" t="s">
        <v>0</v>
      </c>
      <c r="C108" s="443"/>
      <c r="D108" s="377"/>
      <c r="E108" s="377"/>
      <c r="F108" s="378"/>
      <c r="G108" s="367"/>
    </row>
    <row r="109" spans="2:8" ht="12.75" customHeight="1">
      <c r="B109" s="227"/>
      <c r="C109" s="444" t="s">
        <v>1</v>
      </c>
      <c r="D109" s="377"/>
      <c r="E109" s="377"/>
      <c r="F109" s="378"/>
      <c r="G109" s="367"/>
    </row>
    <row r="110" spans="2:8" ht="12.75" customHeight="1">
      <c r="B110" s="227"/>
      <c r="C110" s="444" t="s">
        <v>255</v>
      </c>
      <c r="D110" s="377"/>
      <c r="E110" s="377"/>
      <c r="F110" s="378"/>
      <c r="G110" s="367"/>
    </row>
    <row r="111" spans="2:8" ht="12.75" customHeight="1">
      <c r="B111" s="227"/>
      <c r="C111" s="444" t="s">
        <v>256</v>
      </c>
      <c r="D111" s="377"/>
      <c r="E111" s="377"/>
      <c r="F111" s="378"/>
      <c r="G111" s="367"/>
    </row>
    <row r="112" spans="2:8" ht="12.75" customHeight="1">
      <c r="B112" s="227"/>
      <c r="C112" s="444" t="s">
        <v>257</v>
      </c>
      <c r="D112" s="377"/>
      <c r="E112" s="377"/>
      <c r="F112" s="378"/>
      <c r="G112" s="367"/>
    </row>
    <row r="113" spans="2:7" ht="12.75" customHeight="1">
      <c r="B113" s="227"/>
      <c r="C113" s="444" t="s">
        <v>258</v>
      </c>
      <c r="D113" s="377"/>
      <c r="E113" s="377"/>
      <c r="F113" s="378"/>
      <c r="G113" s="367"/>
    </row>
    <row r="114" spans="2:7" ht="12.75" customHeight="1">
      <c r="B114" s="227"/>
      <c r="C114" s="444" t="s">
        <v>259</v>
      </c>
      <c r="D114" s="377"/>
      <c r="E114" s="377"/>
      <c r="F114" s="378"/>
      <c r="G114" s="367"/>
    </row>
    <row r="115" spans="2:7" ht="12.75" customHeight="1">
      <c r="B115" s="227"/>
      <c r="C115" s="444" t="s">
        <v>260</v>
      </c>
      <c r="D115" s="377"/>
      <c r="E115" s="377"/>
      <c r="F115" s="378"/>
      <c r="G115" s="367"/>
    </row>
    <row r="116" spans="2:7" ht="3.2" customHeight="1">
      <c r="B116" s="390"/>
      <c r="C116" s="377"/>
      <c r="D116" s="377"/>
      <c r="E116" s="377"/>
      <c r="F116" s="378"/>
      <c r="G116" s="367"/>
    </row>
    <row r="117" spans="2:7" ht="12.75" customHeight="1">
      <c r="B117" s="390" t="s">
        <v>25</v>
      </c>
      <c r="C117" s="383"/>
      <c r="D117" s="383"/>
      <c r="E117" s="383"/>
      <c r="F117" s="378"/>
      <c r="G117" s="367"/>
    </row>
    <row r="118" spans="2:7">
      <c r="B118" s="384"/>
      <c r="G118" s="367"/>
    </row>
    <row r="119" spans="2:7">
      <c r="G119" s="367"/>
    </row>
    <row r="120" spans="2:7">
      <c r="G120" s="367"/>
    </row>
    <row r="121" spans="2:7">
      <c r="G121" s="367"/>
    </row>
    <row r="122" spans="2:7">
      <c r="G122" s="367"/>
    </row>
    <row r="123" spans="2:7">
      <c r="G123" s="367"/>
    </row>
    <row r="124" spans="2:7">
      <c r="G124" s="367"/>
    </row>
    <row r="125" spans="2:7">
      <c r="G125" s="367"/>
    </row>
    <row r="126" spans="2:7">
      <c r="G126" s="367"/>
    </row>
  </sheetData>
  <sheetProtection algorithmName="SHA-512" hashValue="pksyp9kAFy2lfFwgFYB/ZuIBu34wuxG2AiS2FLwMs1tktbnYstPJAkBDwaPfPXePZJaa608cIJSqqxlJe0kqrw==" saltValue="YvTgm16Evi6nfxo0MnmmKg==" spinCount="100000" sheet="1" objects="1" scenarios="1" selectLockedCells="1"/>
  <mergeCells count="7">
    <mergeCell ref="B69:F69"/>
    <mergeCell ref="B2:F2"/>
    <mergeCell ref="B4:F4"/>
    <mergeCell ref="B12:F12"/>
    <mergeCell ref="B32:F32"/>
    <mergeCell ref="B11:F11"/>
    <mergeCell ref="B68:F68"/>
  </mergeCells>
  <phoneticPr fontId="6" type="noConversion"/>
  <pageMargins left="0.39370078740157483" right="0.19685039370078741" top="0" bottom="0.47244094488188981" header="0.39370078740157483" footer="0.27559055118110237"/>
  <pageSetup paperSize="9" scale="99" fitToHeight="2" orientation="portrait" blackAndWhite="1" r:id="rId1"/>
  <headerFooter alignWithMargins="0">
    <oddFooter>&amp;R&amp;"Arial,Fett"Anlage C zu AZA-w 4/1</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16</vt:i4>
      </vt:variant>
    </vt:vector>
  </HeadingPairs>
  <TitlesOfParts>
    <vt:vector size="33" baseType="lpstr">
      <vt:lpstr>AZA1</vt:lpstr>
      <vt:lpstr>AZA2_1</vt:lpstr>
      <vt:lpstr>AZA2_2</vt:lpstr>
      <vt:lpstr>AZA3</vt:lpstr>
      <vt:lpstr>AZA4_1</vt:lpstr>
      <vt:lpstr>Fremdleistungen</vt:lpstr>
      <vt:lpstr>Personal</vt:lpstr>
      <vt:lpstr>Baumaßnahmen, Geräteausstat (2)</vt:lpstr>
      <vt:lpstr>Baumaßnahmen, Geräteausstattung</vt:lpstr>
      <vt:lpstr>Verschiedenes</vt:lpstr>
      <vt:lpstr>AZA4_2</vt:lpstr>
      <vt:lpstr>AZA5</vt:lpstr>
      <vt:lpstr>AZA6</vt:lpstr>
      <vt:lpstr>AZA7</vt:lpstr>
      <vt:lpstr>Beschreibung Forschung</vt:lpstr>
      <vt:lpstr>Beschreibung Infrastruktur</vt:lpstr>
      <vt:lpstr>Tabelle2</vt:lpstr>
      <vt:lpstr>'AZA1'!Druckbereich</vt:lpstr>
      <vt:lpstr>AZA2_1!Druckbereich</vt:lpstr>
      <vt:lpstr>AZA2_2!Druckbereich</vt:lpstr>
      <vt:lpstr>'AZA3'!Druckbereich</vt:lpstr>
      <vt:lpstr>AZA4_1!Druckbereich</vt:lpstr>
      <vt:lpstr>AZA4_2!Druckbereich</vt:lpstr>
      <vt:lpstr>'AZA5'!Druckbereich</vt:lpstr>
      <vt:lpstr>'AZA6'!Druckbereich</vt:lpstr>
      <vt:lpstr>'AZA7'!Druckbereich</vt:lpstr>
      <vt:lpstr>'Baumaßnahmen, Geräteausstat (2)'!Druckbereich</vt:lpstr>
      <vt:lpstr>'Baumaßnahmen, Geräteausstattung'!Druckbereich</vt:lpstr>
      <vt:lpstr>'Beschreibung Forschung'!Druckbereich</vt:lpstr>
      <vt:lpstr>'Beschreibung Infrastruktur'!Druckbereich</vt:lpstr>
      <vt:lpstr>Fremdleistungen!Druckbereich</vt:lpstr>
      <vt:lpstr>Personal!Druckbereich</vt:lpstr>
      <vt:lpstr>Verschiedenes!Druckbereich</vt:lpstr>
    </vt:vector>
  </TitlesOfParts>
  <Company>Sächsische Aufbaubank - Förderbank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Forschungsinfra_Antrag Ausgabenbasis (AZA-w)</dc:title>
  <dc:subject>Gewährung einer Förderung auf Ausgabenbasis (SMWK)</dc:subject>
  <dc:creator>SAB</dc:creator>
  <cp:keywords>63151, Antrag, Ausgabenbasis, AZA-w, Forschungsinfra</cp:keywords>
  <dc:description>Der Vordruck beinhaltet einen "Forschungsinfra_ Antrag Forschungs-/ Bildungseinrichtungen Ausgabenbasis (AZA-w)"</dc:description>
  <cp:lastModifiedBy>Kunzmann, Antje</cp:lastModifiedBy>
  <cp:lastPrinted>2026-01-20T15:07:26Z</cp:lastPrinted>
  <dcterms:created xsi:type="dcterms:W3CDTF">2000-01-31T15:19:30Z</dcterms:created>
  <dcterms:modified xsi:type="dcterms:W3CDTF">2026-01-20T15:07:55Z</dcterms:modified>
  <cp:category>Excel-Vorlagen</cp:category>
</cp:coreProperties>
</file>