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D:\MS_Excel\VD_aktuell\_mitFußzeile\Sammelbearbeitung mFz\"/>
    </mc:Choice>
  </mc:AlternateContent>
  <xr:revisionPtr revIDLastSave="0" documentId="13_ncr:1_{EAC410C0-5739-4628-9704-6B3BD36A792B}" xr6:coauthVersionLast="47" xr6:coauthVersionMax="47" xr10:uidLastSave="{00000000-0000-0000-0000-000000000000}"/>
  <bookViews>
    <workbookView xWindow="-21090" yWindow="510" windowWidth="21600" windowHeight="12735" tabRatio="834" xr2:uid="{00000000-000D-0000-FFFF-FFFF00000000}"/>
  </bookViews>
  <sheets>
    <sheet name="AZK1" sheetId="22" r:id="rId1"/>
    <sheet name="AZK2_1" sheetId="23" r:id="rId2"/>
    <sheet name="AZK2_2" sheetId="41" r:id="rId3"/>
    <sheet name="AZK3" sheetId="42" r:id="rId4"/>
    <sheet name="AZK4_1" sheetId="4" r:id="rId5"/>
    <sheet name="Material" sheetId="37" r:id="rId6"/>
    <sheet name="Fremdleistungen" sheetId="6" r:id="rId7"/>
    <sheet name="Personal" sheetId="28" r:id="rId8"/>
    <sheet name="Abschreibungen" sheetId="38" r:id="rId9"/>
    <sheet name="Sonstige Kosten" sheetId="39" r:id="rId10"/>
    <sheet name="AZK4_2" sheetId="40" r:id="rId11"/>
    <sheet name="AZK5" sheetId="31" r:id="rId12"/>
    <sheet name="AZK6" sheetId="32" r:id="rId13"/>
    <sheet name="AZK7" sheetId="17" r:id="rId14"/>
    <sheet name="Vorhabensbeschreibung" sheetId="44" r:id="rId15"/>
  </sheets>
  <definedNames>
    <definedName name="Print_Area" localSheetId="8">Abschreibungen!$A$1:$I$78</definedName>
    <definedName name="Print_Area" localSheetId="0">'AZK1'!$A$1:$AG$48</definedName>
    <definedName name="Print_Area" localSheetId="1">AZK2_1!$A$1:$AG$52</definedName>
    <definedName name="Print_Area" localSheetId="2">AZK2_2!$A$1:$AG$63</definedName>
    <definedName name="Print_Area" localSheetId="3">'AZK3'!$A$1:$AF$70</definedName>
    <definedName name="Print_Area" localSheetId="4">AZK4_1!$A$1:$N$66</definedName>
    <definedName name="Print_Area" localSheetId="11">'AZK5'!$A$1:$B$36</definedName>
    <definedName name="Print_Area" localSheetId="12">'AZK6'!$A$1:$N$46</definedName>
    <definedName name="Print_Area" localSheetId="13">'AZK7'!$A$1:$M$43</definedName>
    <definedName name="Print_Area" localSheetId="6">Fremdleistungen!$A$1:$F$70</definedName>
    <definedName name="Print_Area" localSheetId="5">Material!$A$1:$F$63</definedName>
    <definedName name="Print_Area" localSheetId="7">Personal!$A$1:$H$62</definedName>
    <definedName name="Print_Area" localSheetId="9">'Sonstige Kosten'!$A$1:$G$65</definedName>
    <definedName name="Print_Area" localSheetId="14">Vorhabensbeschreibung!$A$1:$I$63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8" l="1"/>
  <c r="H13" i="38"/>
  <c r="H14" i="38"/>
  <c r="I14" i="38" s="1"/>
  <c r="H15" i="38"/>
  <c r="H16" i="38"/>
  <c r="I16" i="38" s="1"/>
  <c r="H17" i="38"/>
  <c r="H18" i="38"/>
  <c r="I18" i="38" s="1"/>
  <c r="H19" i="38"/>
  <c r="H20" i="38"/>
  <c r="I20" i="38" s="1"/>
  <c r="H11" i="38"/>
  <c r="I12" i="38"/>
  <c r="H25" i="38"/>
  <c r="I25" i="38" s="1"/>
  <c r="H27" i="38"/>
  <c r="I27" i="38" s="1"/>
  <c r="O27" i="40"/>
  <c r="O24" i="40"/>
  <c r="N53" i="4"/>
  <c r="A42" i="28"/>
  <c r="A32" i="28"/>
  <c r="A22" i="28"/>
  <c r="A12" i="28"/>
  <c r="A34" i="37"/>
  <c r="M25" i="22"/>
  <c r="A31" i="39"/>
  <c r="A19" i="39"/>
  <c r="A20" i="39"/>
  <c r="E36" i="4"/>
  <c r="E54" i="6"/>
  <c r="F45" i="4" s="1"/>
  <c r="L45" i="4" s="1"/>
  <c r="H43" i="4"/>
  <c r="L43" i="4"/>
  <c r="F41" i="4"/>
  <c r="L41" i="4" s="1"/>
  <c r="G36" i="4"/>
  <c r="L36" i="4"/>
  <c r="X24" i="42"/>
  <c r="E24" i="6"/>
  <c r="E40" i="6" s="1"/>
  <c r="F47" i="4" s="1"/>
  <c r="L47" i="4" s="1"/>
  <c r="E38" i="6"/>
  <c r="F12" i="37"/>
  <c r="F13" i="37"/>
  <c r="F14" i="37"/>
  <c r="F15" i="37"/>
  <c r="F16" i="37"/>
  <c r="F17" i="37"/>
  <c r="F23" i="37" s="1"/>
  <c r="F18" i="37"/>
  <c r="F19" i="37"/>
  <c r="F20" i="37"/>
  <c r="F21" i="37"/>
  <c r="F22" i="37"/>
  <c r="F26" i="37"/>
  <c r="F31" i="37" s="1"/>
  <c r="F27" i="37"/>
  <c r="F28" i="37"/>
  <c r="F29" i="37"/>
  <c r="F30" i="37"/>
  <c r="F42" i="37"/>
  <c r="H32" i="4"/>
  <c r="I11" i="38"/>
  <c r="I13" i="38"/>
  <c r="I15" i="38"/>
  <c r="I17" i="38"/>
  <c r="I19" i="38"/>
  <c r="H24" i="38"/>
  <c r="I24" i="38" s="1"/>
  <c r="I32" i="38" s="1"/>
  <c r="H26" i="38"/>
  <c r="I26" i="38" s="1"/>
  <c r="H28" i="38"/>
  <c r="I28" i="38" s="1"/>
  <c r="H29" i="38"/>
  <c r="I29" i="38"/>
  <c r="H30" i="38"/>
  <c r="I30" i="38" s="1"/>
  <c r="H31" i="38"/>
  <c r="I31" i="38"/>
  <c r="G41" i="39"/>
  <c r="G42" i="28"/>
  <c r="G47" i="28" s="1"/>
  <c r="G32" i="28"/>
  <c r="G46" i="28"/>
  <c r="G45" i="28"/>
  <c r="G44" i="28"/>
  <c r="G43" i="28"/>
  <c r="G36" i="28"/>
  <c r="G35" i="28"/>
  <c r="G34" i="28"/>
  <c r="G33" i="28"/>
  <c r="G37" i="28" s="1"/>
  <c r="G28" i="28"/>
  <c r="G27" i="28"/>
  <c r="G26" i="28"/>
  <c r="G25" i="28"/>
  <c r="G24" i="28"/>
  <c r="G23" i="28"/>
  <c r="G22" i="28"/>
  <c r="G29" i="28" s="1"/>
  <c r="G18" i="28"/>
  <c r="G17" i="28"/>
  <c r="G16" i="28"/>
  <c r="G15" i="28"/>
  <c r="G19" i="28" s="1"/>
  <c r="G14" i="28"/>
  <c r="G13" i="28"/>
  <c r="G12" i="28"/>
  <c r="O9" i="40"/>
  <c r="M9" i="40"/>
  <c r="L57" i="4" s="1"/>
  <c r="G19" i="39"/>
  <c r="F49" i="4"/>
  <c r="L49" i="4" s="1"/>
  <c r="G30" i="39"/>
  <c r="E29" i="28"/>
  <c r="E19" i="28"/>
  <c r="E39" i="28" s="1"/>
  <c r="E49" i="28" s="1"/>
  <c r="E37" i="28"/>
  <c r="E47" i="28"/>
  <c r="M21" i="22"/>
  <c r="M27" i="22"/>
  <c r="L51" i="4"/>
  <c r="G39" i="28" l="1"/>
  <c r="G49" i="28" s="1"/>
  <c r="F34" i="4" s="1"/>
  <c r="F33" i="37"/>
  <c r="F32" i="4" s="1"/>
  <c r="I21" i="38"/>
  <c r="F38" i="4" s="1"/>
  <c r="L38" i="4" l="1"/>
  <c r="J38" i="4"/>
  <c r="L32" i="4"/>
  <c r="J32" i="4"/>
  <c r="J34" i="4"/>
  <c r="L34" i="4"/>
  <c r="J51" i="4" l="1"/>
  <c r="L53" i="4" s="1"/>
  <c r="M19" i="22" l="1"/>
  <c r="L61" i="4"/>
  <c r="M23" i="22" s="1"/>
</calcChain>
</file>

<file path=xl/sharedStrings.xml><?xml version="1.0" encoding="utf-8"?>
<sst xmlns="http://schemas.openxmlformats.org/spreadsheetml/2006/main" count="460" uniqueCount="383">
  <si>
    <t xml:space="preserve"> - Gebrauchte Wirtschaftsgüter sind nur unter folgenden Voraussetzungen zuwendungsfähig:</t>
  </si>
  <si>
    <t>b) Der Preis des gebrauchten Wirtschaftsgutes muss dem Grad seiner Abnutzung entsprechen und unter dem Preis</t>
  </si>
  <si>
    <t xml:space="preserve">    für vergleichbare neuwertige Wirtschaftsgüter liegen.</t>
  </si>
  <si>
    <t>c) Das gebrauchte Wirtschaftsgut muss die erforderlichen technischen Spezifikationen aufweisen und den geltenden</t>
  </si>
  <si>
    <t xml:space="preserve">    nationalen und gemeinschaftlichen Normen und Standards entsprechen.</t>
  </si>
  <si>
    <t xml:space="preserve">   Ist-Kostenbasis mit geeigneten Dokumenten aus der Kostenrechnung zu belegen.</t>
  </si>
  <si>
    <t xml:space="preserve"> - in dieser Position können Kosten für Leistungen durch Kostenstellen außerhalb es FuE-Bereichs angesetzt werden</t>
  </si>
  <si>
    <t xml:space="preserve">   gesonderten Blatt zu erläutern. Bei der Abrechnung sind die Kostenverrechnungsätze anhand einer Nachkalkulation auf</t>
  </si>
  <si>
    <t xml:space="preserve">   (z. B. Rechnerkosten, Werkstattkosten oder Fertigungskosten). Die Bildung der Kostenverrechnungsätze ist auf einem</t>
  </si>
  <si>
    <t xml:space="preserve"> - Ansatzfähig sind ausschließlich tatsächlich realisierte Kosten, die dem Vorhaben verursachungsgerecht zugeordnet wer-</t>
  </si>
  <si>
    <t xml:space="preserve">   den können. Kalkulatorische Kosten sowie Kapital- und Finanzierungskosten (z.B. Zinsen, Bürgschaftskosten, Währungs-</t>
  </si>
  <si>
    <t xml:space="preserve">   kursverluste) sind von der Förderung ausgeschlossen. Bei der Abrechnung sind die Verwaltungskostenzuschlagssätze</t>
  </si>
  <si>
    <t xml:space="preserve">   anhand einer Nachkalkulation auf Ist-Kostenbasis mit geeigneten Dokumenten aus der Kostenrechnung zu belegen.</t>
  </si>
  <si>
    <t xml:space="preserve">Summe Materialeinzelkosten:  </t>
  </si>
  <si>
    <t>Materialgemeinkosten:</t>
  </si>
  <si>
    <t>Materialeinzelkosten:</t>
  </si>
  <si>
    <t xml:space="preserve">Summe Materialgemeinkosten:  </t>
  </si>
  <si>
    <t>Vorkalkulation</t>
  </si>
  <si>
    <t>marktgängige Fremdleistungen</t>
  </si>
  <si>
    <t>spezielle Fremdleistungen für Forschung und Entwicklung (FuE-Fremdleistungen)</t>
  </si>
  <si>
    <r>
      <t>Hinweise</t>
    </r>
    <r>
      <rPr>
        <b/>
        <sz val="9"/>
        <rFont val="Arial"/>
        <family val="2"/>
      </rPr>
      <t>:</t>
    </r>
  </si>
  <si>
    <t xml:space="preserve">Umsatzsteuersatz: </t>
  </si>
  <si>
    <t>Doppelt umrandete Felder bitte nicht ausfüllen</t>
  </si>
  <si>
    <t>Antrag</t>
  </si>
  <si>
    <t>Ort</t>
  </si>
  <si>
    <t>Postfach</t>
  </si>
  <si>
    <t>Telefon (mit Vorwahl)</t>
  </si>
  <si>
    <t>Fax (mit Vorwahl)</t>
  </si>
  <si>
    <t>e-mail</t>
  </si>
  <si>
    <t>Ausführende Stelle (zuständige Forschungsstelle/Niederlassung/Betriebsstätte)</t>
  </si>
  <si>
    <t>Verbundkoordinator</t>
  </si>
  <si>
    <t>Verwendungszweck</t>
  </si>
  <si>
    <t>Eigenmittel des Antragstellers</t>
  </si>
  <si>
    <t>Lfd.</t>
  </si>
  <si>
    <t xml:space="preserve">Bezeichnung  </t>
  </si>
  <si>
    <t>Menge</t>
  </si>
  <si>
    <t>Einzelpreis</t>
  </si>
  <si>
    <t>Gesamtpreis</t>
  </si>
  <si>
    <t>Nr.</t>
  </si>
  <si>
    <t>Hinweise:</t>
  </si>
  <si>
    <t xml:space="preserve"> - Bei Vorsteuerabzugsberechtigung ist ohne Umsatzsteuer zu kalkulieren.</t>
  </si>
  <si>
    <t>Art der Leistung</t>
  </si>
  <si>
    <t>Auszahlungsplan</t>
  </si>
  <si>
    <t>Unterlagen zum Antrag</t>
  </si>
  <si>
    <t>beigefügt</t>
  </si>
  <si>
    <t>1.</t>
  </si>
  <si>
    <t>Vorhabensbeschreibung</t>
  </si>
  <si>
    <t>2.</t>
  </si>
  <si>
    <t>Angebote</t>
  </si>
  <si>
    <t>3.</t>
  </si>
  <si>
    <t>Verträge</t>
  </si>
  <si>
    <t>4.</t>
  </si>
  <si>
    <t>Schutzrechte und Schutzrechtsanmeldungen</t>
  </si>
  <si>
    <t>5.</t>
  </si>
  <si>
    <t xml:space="preserve">Drittmittelerklärungen / -verträge </t>
  </si>
  <si>
    <t>(nur bei Finanzierungen über Drittmittel)</t>
  </si>
  <si>
    <t>6.</t>
  </si>
  <si>
    <t>Bonitätsunterlagen bei privatrechtlichen Antragstellern</t>
  </si>
  <si>
    <t>Vollständige Jahresabschlüsse der letzten beiden Geschäftsjahre</t>
  </si>
  <si>
    <t>Gesellschaftsvertrag</t>
  </si>
  <si>
    <t>7.</t>
  </si>
  <si>
    <t xml:space="preserve">Erklärungen des Antragstellers            </t>
  </si>
  <si>
    <t>•</t>
  </si>
  <si>
    <t>Ort, Datum</t>
  </si>
  <si>
    <t>Stempel</t>
  </si>
  <si>
    <t>Die Vorlage der genannten Unterlagen ist, soweit keine Einschränkung angegeben</t>
  </si>
  <si>
    <t>ist, Voraussetzung für die Bearbeitung Ihres Antrages.</t>
  </si>
  <si>
    <t>gesamt</t>
  </si>
  <si>
    <t>Sächsische Aufbaubank ­ Förderbank ­</t>
  </si>
  <si>
    <t>Kann eine der vorstehenden Erklärungen nicht abgegeben werden, so ist dazu eine Begründung beizufügen.</t>
  </si>
  <si>
    <t xml:space="preserve">Summe Fremdleistungen für Forschung und Entwicklung:  </t>
  </si>
  <si>
    <t xml:space="preserve">Summe Fremdleistungen:  </t>
  </si>
  <si>
    <t>Rechtsform</t>
  </si>
  <si>
    <t>Geschäftsführer/Vorstand (Name, Vorname, gegebenenfalls akademischer Grad)</t>
  </si>
  <si>
    <t>Jahresarbeitseinheiten*</t>
  </si>
  <si>
    <t>davon weiblich</t>
  </si>
  <si>
    <t>Jahresarbeitseinheiten* in Forschung und Entwicklung</t>
  </si>
  <si>
    <t>Thema des Vorhabens (keine Produktnamen oder Abkürzungen)</t>
  </si>
  <si>
    <t>Anlagen zur Erläuterung der Kalkulationsansätze</t>
  </si>
  <si>
    <t>8.</t>
  </si>
  <si>
    <t>bei gemeinnützigen Einrichtungen: aktuelle Bestätigung des Finanzamtes zur Gemeinnützigkeit</t>
  </si>
  <si>
    <t>Auftrags-</t>
  </si>
  <si>
    <t xml:space="preserve">Summe marktgängige Fremdleistungen:  </t>
  </si>
  <si>
    <t xml:space="preserve">bis </t>
  </si>
  <si>
    <t>Erklärungen zur Vorsteuerabzugsberechtigung:</t>
  </si>
  <si>
    <t>Falls der Antragsteller nicht oder teilweise zum Vorsteuerabzug berechtigt ist:</t>
  </si>
  <si>
    <t>Entsprechende Bestätigungsschreiben des Finanzamtes</t>
  </si>
  <si>
    <t xml:space="preserve">von  </t>
  </si>
  <si>
    <t xml:space="preserve">bis  </t>
  </si>
  <si>
    <t>Straße und Hausnummer</t>
  </si>
  <si>
    <t>PLZ</t>
  </si>
  <si>
    <t>Branche (NACE-Code)</t>
  </si>
  <si>
    <t>Homepage (www)</t>
  </si>
  <si>
    <t>Projektleiter (Name, Vorname, gegebenenfalls akademischer Grad)</t>
  </si>
  <si>
    <t xml:space="preserve">geprüft:  </t>
  </si>
  <si>
    <t>Förderquote (in Prozent)</t>
  </si>
  <si>
    <t>geplante Vorhabenslaufzeit</t>
  </si>
  <si>
    <t>Name des Antragstellers</t>
  </si>
  <si>
    <t>Verbesserung der Wasserqualität</t>
  </si>
  <si>
    <t>Lärmminderung</t>
  </si>
  <si>
    <t>Geothermie</t>
  </si>
  <si>
    <t>Photovoltaik</t>
  </si>
  <si>
    <t>Sonnenkollektoren</t>
  </si>
  <si>
    <t>Windenergieanlagen</t>
  </si>
  <si>
    <t>Wasserkraft</t>
  </si>
  <si>
    <t>Der Antragsteller ist teilweise zum Vorsteuerabzug berechtigt.</t>
  </si>
  <si>
    <t>I)</t>
  </si>
  <si>
    <t>I1)</t>
  </si>
  <si>
    <t>I2)</t>
  </si>
  <si>
    <t>I3)</t>
  </si>
  <si>
    <t>Summe Mittel Dritter/Einnahmen (Summe I1 bis I3)</t>
  </si>
  <si>
    <t>Bezeichnung des Drittmittelgebers/ der Einnahme</t>
  </si>
  <si>
    <t xml:space="preserve">summe </t>
  </si>
  <si>
    <t xml:space="preserve"> - Für die Zuordnung zum Antrag bitte die beigefügten Angebote durchnummerieren.</t>
  </si>
  <si>
    <t>(1)</t>
  </si>
  <si>
    <t>(2)</t>
  </si>
  <si>
    <t>(3)</t>
  </si>
  <si>
    <t>(4)</t>
  </si>
  <si>
    <t>(5)</t>
  </si>
  <si>
    <t>(6)</t>
  </si>
  <si>
    <r>
      <t>Hinweis</t>
    </r>
    <r>
      <rPr>
        <b/>
        <sz val="9"/>
        <rFont val="Arial"/>
        <family val="2"/>
      </rPr>
      <t>:</t>
    </r>
    <r>
      <rPr>
        <sz val="9"/>
        <rFont val="Arial"/>
        <family val="2"/>
      </rPr>
      <t xml:space="preserve"> Nur ausfüllen, wenn die ausführende Stelle des Antragstellers eine besondere Bezeichnung oder Anschrift hat</t>
    </r>
  </si>
  <si>
    <r>
      <t>Hinweis</t>
    </r>
    <r>
      <rPr>
        <b/>
        <sz val="9"/>
        <rFont val="Arial"/>
        <family val="2"/>
      </rPr>
      <t xml:space="preserve">: </t>
    </r>
    <r>
      <rPr>
        <sz val="9"/>
        <rFont val="Arial"/>
        <family val="2"/>
      </rPr>
      <t>Bei Verbundprojekten ist der Entwurf eines zwischen allen Verbundpartnern zu schließenden Kooperations-</t>
    </r>
  </si>
  <si>
    <t>vertrages vorzulegen. Bitte beachten Sie dazu das entsprechende Hinweisblatt.</t>
  </si>
  <si>
    <t xml:space="preserve">von </t>
  </si>
  <si>
    <r>
      <t xml:space="preserve">Für die </t>
    </r>
    <r>
      <rPr>
        <b/>
        <sz val="9"/>
        <rFont val="Arial"/>
        <family val="2"/>
      </rPr>
      <t>Durchführung</t>
    </r>
    <r>
      <rPr>
        <sz val="9"/>
        <rFont val="Arial"/>
        <family val="2"/>
      </rPr>
      <t xml:space="preserve"> des Vorhabens geplante Anzahl</t>
    </r>
  </si>
  <si>
    <t>Verminderung von Emissionen aus Materialien</t>
  </si>
  <si>
    <t>Aktueller Handelsregisterauszug (bzw. Vereinsregisterauszug, Genossenschaftsregisterauszug)</t>
  </si>
  <si>
    <t>neu einzustellender Personen (Angabe in Jahresarbeitseinheiten*)</t>
  </si>
  <si>
    <t>Ja</t>
  </si>
  <si>
    <t>Nein</t>
  </si>
  <si>
    <t>Lfd.
Nr.</t>
  </si>
  <si>
    <t>beteiligter Mitarbeiter:
Tätigkeitsbezeichnung
und Qualifikation</t>
  </si>
  <si>
    <t>Vergü-
tungs-
gruppe</t>
  </si>
  <si>
    <r>
      <t xml:space="preserve">Kurzfassung </t>
    </r>
    <r>
      <rPr>
        <b/>
        <sz val="9"/>
        <rFont val="Arial"/>
        <family val="2"/>
      </rPr>
      <t>(zur Verwendung als Presseinformation)</t>
    </r>
  </si>
  <si>
    <t>Allgemeinverständliche Darstellung des Vorhabens</t>
  </si>
  <si>
    <t>Bezeichnung des Tarifvertrages für das Personalentgelt</t>
  </si>
  <si>
    <t>Gründungsdatum</t>
  </si>
  <si>
    <t>Angabe des Geldinstituts für die Überweisung der Zuwendung (Name und Ort)</t>
  </si>
  <si>
    <t>Teilthema (nur ausfüllen, wenn das Vorhaben in Zusammenarbeit mehrerer Partner durchgeführt wird)</t>
  </si>
  <si>
    <t>Art des Vorhabens (zutreffendes bitte ankreuzen)</t>
  </si>
  <si>
    <t>Name und Sitz des Forschungspartners</t>
  </si>
  <si>
    <r>
      <t>Hinweis</t>
    </r>
    <r>
      <rPr>
        <b/>
        <sz val="9"/>
        <rFont val="Arial"/>
        <family val="2"/>
      </rPr>
      <t xml:space="preserve">: </t>
    </r>
    <r>
      <rPr>
        <sz val="9"/>
        <rFont val="Arial"/>
        <family val="2"/>
      </rPr>
      <t>Nur ausfüllen bei Forschungsvorhaben in Zusammenarbeit mehrerer Partner (Verbundprojekt)</t>
    </r>
  </si>
  <si>
    <t>Bitte erläutern Sie Ihr Verwertungskonzept unter Ziffer 5 Ihrer Vorhabensbeschreibung (siehe Anlage "Gliederung Vorhabensbeschreibung").</t>
  </si>
  <si>
    <t>Ich versichere, dass für das Vorhaben keine finanzielle Förderung bei einer anderen Stelle beantragt</t>
  </si>
  <si>
    <t>wird bzw. bewilligt wurde.</t>
  </si>
  <si>
    <t xml:space="preserve">Ich versichere die Richtigkeit und Vollständigkeit der Angaben. </t>
  </si>
  <si>
    <t>Ich erkläre mein Einverständnis zur Prüfung des Antrages durch Sachverständige oder Gutachter.</t>
  </si>
  <si>
    <t>gedeckt sind.</t>
  </si>
  <si>
    <t>Ich verpflichte mich, die für die Bearbeitung der Forschungsprojekte erforderliche Grundausstattung</t>
  </si>
  <si>
    <t>Bitte fertigen Sie die Vorhabensbeschreibung entsprechend nachfolgender Gliederung an:</t>
  </si>
  <si>
    <t>bezogen auf sein Teilthema eine eigenständige Vorhabensbeschreibung abzugeben.</t>
  </si>
  <si>
    <t>Aktuelles Kalenderjahr (bitte geben Sie die Jahreszahl an)</t>
  </si>
  <si>
    <t>Geplante Anzahl an Ausgründungen</t>
  </si>
  <si>
    <t>Geplante Anzahl der Kooperationen mit Wirtschaftsunternehmen</t>
  </si>
  <si>
    <t>Geplante Anzahl an Anmeldungen von Patenten und Schutzrechten</t>
  </si>
  <si>
    <t>Geplante Anzahl an Nutzungen des Informationssystems bei Bibliotheken</t>
  </si>
  <si>
    <t>Geplante Anzahl der durch das Vorhaben initiierten Drittmitteleinwerbungen</t>
  </si>
  <si>
    <t>Angaben zum Antragsteller</t>
  </si>
  <si>
    <t>Der Antragsteller ist zum Vorsteuerabzug berechtigt. Die Umsatzsteuer ist in der Ausgabenplanung nicht veranschlagt.</t>
  </si>
  <si>
    <t>Der Antragsteller ist nicht zum Vorsteuerabzug berechtigt. Die Umsatzsteuer ist in der Ausgabenplanung veranschlagt.</t>
  </si>
  <si>
    <t>Beantragte Förderung</t>
  </si>
  <si>
    <t>Fremdleistungen</t>
  </si>
  <si>
    <t>geplante Inanspruchnahme der Fördermittel im jeweiligen Kalenderjahr:</t>
  </si>
  <si>
    <t>Erläuterungen zu den Mitteln Dritter / Einnahmen</t>
  </si>
  <si>
    <t>Auftragnehmer und Nummer des</t>
  </si>
  <si>
    <t>beigefügten unverbindlichen Angebotes</t>
  </si>
  <si>
    <t>Beabsichtigte Verwertung der Ergebnisse des Vorhabens (Indikatoren)</t>
  </si>
  <si>
    <t xml:space="preserve">Förderquote (in Prozent)  </t>
  </si>
  <si>
    <t xml:space="preserve">Förderbetrag  </t>
  </si>
  <si>
    <t>Entwurf des Kooperationsvertrages (nur bei Verbundprojekten)</t>
  </si>
  <si>
    <t>Das Vorhaben ist nach der beigefügten Gliederung zu beschreiben (inklusive Balkenplan)</t>
  </si>
  <si>
    <t>rechtsverbindliche Unterschrift(en)</t>
  </si>
  <si>
    <t>Vorhabensbeschreibung 
für Forschungsvorhaben</t>
  </si>
  <si>
    <r>
      <t>Hinweis</t>
    </r>
    <r>
      <rPr>
        <b/>
        <sz val="9"/>
        <rFont val="Arial"/>
        <family val="2"/>
      </rPr>
      <t>:</t>
    </r>
    <r>
      <rPr>
        <sz val="9"/>
        <rFont val="Arial"/>
        <family val="2"/>
      </rPr>
      <t xml:space="preserve"> Eine Jahresarbeitseinheit (*) entspricht einer Person, die in der Einrichtung während eines Geschäftsjahres einer Vollzeitbeschäftigung nachgegangen ist bzw. voraussichtlich nachgehen wird. Personen, die im Rahmen von Teilzeitregelungen oder Saisonarbeit tätig waren bzw. tätig werden, sind entsprechend ihres Anteils zu berücksichtigen. Auszubildende sind nicht zu berücksichtigen.</t>
    </r>
  </si>
  <si>
    <t>auf Gewährung einer Förderung auf Kostenbasis (AZK-w)</t>
  </si>
  <si>
    <t>selbst aufgebracht bzw. durch Mittel Dritter finanziert werden kann (siehe AZK-w 4/1 und 4/2).</t>
  </si>
  <si>
    <t>Ich versichere, dass der durch die Zuwendung nicht gedeckte Teil der Gesamtkosten des Vorhabens</t>
  </si>
  <si>
    <t>mit eigenen Mitteln zu sichern.</t>
  </si>
  <si>
    <t>Personalkosten</t>
  </si>
  <si>
    <t>Material</t>
  </si>
  <si>
    <r>
      <t xml:space="preserve">Erläuterungen zu Einzelpositionen des Vordrucks </t>
    </r>
    <r>
      <rPr>
        <b/>
        <sz val="14"/>
        <rFont val="Arial"/>
        <family val="2"/>
      </rPr>
      <t>AZK-w 4/1</t>
    </r>
  </si>
  <si>
    <t xml:space="preserve"> - Literatur, Werkzeuge, allgemeine Hilfsmittel wie Kittel, Schuhe, Handschuhe und Hilfsmaterialien wie Schmiermittel,</t>
  </si>
  <si>
    <t xml:space="preserve">   Reinigungsmittel, Lösungsmittel, Druckerpatronen, Datenträger und ähnliches sind nicht als Materialkosten ansatzfähig.</t>
  </si>
  <si>
    <t>Fremd bezogenes Material (Materialeinkäufe):</t>
  </si>
  <si>
    <t xml:space="preserve">Summe fremd bezogenes Material:  </t>
  </si>
  <si>
    <t>Materialentnahmen:</t>
  </si>
  <si>
    <t xml:space="preserve">Summe Materialentnahmen:  </t>
  </si>
  <si>
    <t xml:space="preserve"> - Auf Verlangen des Zuwendungsgebers sind Angebote vorzulegen.</t>
  </si>
  <si>
    <t>Lfd. Nr.</t>
  </si>
  <si>
    <t>Anschaf-fungs-
kosten</t>
  </si>
  <si>
    <t>Abschrei-bungs-betrag pro Monat</t>
  </si>
  <si>
    <t>Monate</t>
  </si>
  <si>
    <t xml:space="preserve">Summe Personalkosten:  </t>
  </si>
  <si>
    <t>- Sind die Mitarbeiter noch nicht bekannt, so sind die voraussichtlichen Personalkostensätze auszuweisen.</t>
  </si>
  <si>
    <t>Erläuterungen zur Finanzierung des Vorhabens</t>
  </si>
  <si>
    <t>Abschreibungen</t>
  </si>
  <si>
    <t>Reisekosten</t>
  </si>
  <si>
    <t>Verwaltungskosten</t>
  </si>
  <si>
    <t>Akademiker</t>
  </si>
  <si>
    <t>Ingenieure (grad.)</t>
  </si>
  <si>
    <t>Sonstige Gehaltsempfänger</t>
  </si>
  <si>
    <t>A) Gehälter</t>
  </si>
  <si>
    <t>B) Löhne</t>
  </si>
  <si>
    <t xml:space="preserve">Summe Akademiker:  </t>
  </si>
  <si>
    <t xml:space="preserve">Summe Ingenieure (grad.):  </t>
  </si>
  <si>
    <t xml:space="preserve">Summe sonstige Gehaltsempfänger:  </t>
  </si>
  <si>
    <t xml:space="preserve">Summe Gehälter:  </t>
  </si>
  <si>
    <t xml:space="preserve">Summe Löhne:  </t>
  </si>
  <si>
    <t>Kosten-
satz pro Zeiteinheit</t>
  </si>
  <si>
    <t>geplanter zeit-
licher Einsatz (bitte Zeiteinheit angeben)</t>
  </si>
  <si>
    <t>- Bei der Abrechnung der Personalkosten sind die entstandenen Kosten anhand der täglichen Stundennachweise, Gehaltsab-</t>
  </si>
  <si>
    <t>Einzel-
kosten</t>
  </si>
  <si>
    <t>B) Abschreibungen auf sonstige genutzte Anlagen des FuE-Bereichs</t>
  </si>
  <si>
    <t xml:space="preserve">Summe Abschreibungen auf sonstige genutzte Anlagen des FuE-Bereichs:  </t>
  </si>
  <si>
    <t xml:space="preserve"> - Die Position B) "Abschreibungen auf sonstige genutzte Anlagen des FuE-Bereichs" umfasst Anlagen, die bereits beim Antrag-</t>
  </si>
  <si>
    <t xml:space="preserve">   steller vorhanden sind. Förderfähig sind nur die anteiligen Abschreibungen für die tatsächliche zeitliche Nutzung im Vorhaben.</t>
  </si>
  <si>
    <t xml:space="preserve">   Bei der Abrechnung ist die vorhabensbezoge Nutzung anhand von Maschinenstundennachweisen zu belegen.</t>
  </si>
  <si>
    <t>Sonstige Kosten</t>
  </si>
  <si>
    <t>Reiseziel</t>
  </si>
  <si>
    <t>Reisezweck</t>
  </si>
  <si>
    <t>Reisedauer</t>
  </si>
  <si>
    <t>Anzahl der</t>
  </si>
  <si>
    <t>in Tagen</t>
  </si>
  <si>
    <t>Teilnehmer</t>
  </si>
  <si>
    <t>Betrag</t>
  </si>
  <si>
    <t xml:space="preserve">Summe Reisekosten:  </t>
  </si>
  <si>
    <t>Art / Bezeichnung der innerbetrieblichen Leistung</t>
  </si>
  <si>
    <t>Bezeichnung der</t>
  </si>
  <si>
    <t>ausführenden Stelle</t>
  </si>
  <si>
    <t xml:space="preserve">Summe Kosten innerbetrieblicher Leistungen:  </t>
  </si>
  <si>
    <t>Bezeichnung der in die Verwaltungskosten eingehenden Kostenarten</t>
  </si>
  <si>
    <t>zu Reisekosten:</t>
  </si>
  <si>
    <t xml:space="preserve"> - Es können nur Reisen angesetzt werden, die in unmittelbarem Zusammenhang mit dem Vorhaben stehen (z.B. Fach-</t>
  </si>
  <si>
    <t xml:space="preserve">Summe Verwaltungskosten:  </t>
  </si>
  <si>
    <t>Vertragsentwürfe (nur bei Notwendigkeit, siehe Anlage B "Fremdleistungen")</t>
  </si>
  <si>
    <t>Ich versichere, dass die Vorkalkulation keine Personal- und/oder Sachkosten enthält, die anderweitig</t>
  </si>
  <si>
    <t>Kalenderjahr (bitte geben Sie die Jahreszahl an)</t>
  </si>
  <si>
    <t>Summe</t>
  </si>
  <si>
    <t>- Der Ansatz von Personal mit einer Vergütungsgruppe von TVöD Entgeltgruppe 14 oder höher ist separat zu begründen.</t>
  </si>
  <si>
    <t>Mittel Dritter / Einnahmen (Übertrag aus AZK-w 4/2)</t>
  </si>
  <si>
    <t>Kosten innerbetrieblicher Leistungen</t>
  </si>
  <si>
    <t>Kosten innerbetriebl. Leistungen</t>
  </si>
  <si>
    <t>Bezeichnung der in die Materialgemeinkosten eingehenden Kostenarten 
und Erläuterung des Kalkulationsansatzes (Zuschlagssatz und Bezugsbasis)</t>
  </si>
  <si>
    <t xml:space="preserve">   von Vergleichsangeboten und der Vorschriften für öffentliche Ausschreibungen zu beachten.</t>
  </si>
  <si>
    <t xml:space="preserve"> und Erläuterung des Kalkulationsansatzes (Zuschlagssatz und Bezugsbasis)</t>
  </si>
  <si>
    <t>Im Falle der Bewilligung können 5% des Förderbetrages vorerst nicht in Anspruch genommen werden. Die Auszahlung dieser Mittel erfolgt nach Prüfung des vollständigen Verwendungsnachweises. Bitte planen Sie den entsprechenden Betrag in Höhe von 5% der beantragten Fördermittel für die Auszahlung nach Ende des Vorhabens.</t>
  </si>
  <si>
    <t>Erklärung: Das Einverständnis zur Veröffentlichung des vorstehenden Textes wird erklärt (siehe AZK-w 7).</t>
  </si>
  <si>
    <t>Unverbindliche Angebote (bei Notwendigkeit, siehe Anlagen A "Material", B "Fremdleistungen" und 
D "Abschreibungen")</t>
  </si>
  <si>
    <t>Als Beginn gilt die erste, ohne Fördervorbehalt verbindlich ausgelöste Aktivität, die das in diesem Antrag beschrie-</t>
  </si>
  <si>
    <t>bene Vorhaben betrifft. Dazu gehören z.B. Vertragsabschlüsse, Bestellungen und der Einsatz von Personal.</t>
  </si>
  <si>
    <t>Ich versichere, dass mit dem Vorhaben noch nicht begonnen wurde.</t>
  </si>
  <si>
    <t>Bezeichnung der Anlagen  
(siehe Hinweise)</t>
  </si>
  <si>
    <t xml:space="preserve">Summe Abschreibungen auf vorhabenspezifische Anlagen:  </t>
  </si>
  <si>
    <t xml:space="preserve"> - Ansatzfähig sind ausschließlich tatsächlich realisierte Kosten, die dem Vorhaben verursachungsgerecht zugeordnet</t>
  </si>
  <si>
    <t xml:space="preserve">   werden können. Kalkulator. Kosten sowie Kapital- und Finanzierungskosten (z.B. Zinsen, Bürgschaftskosten, </t>
  </si>
  <si>
    <t xml:space="preserve">   Währungskursverluste) sind von der Förderung ausgeschlossen. Bei der Abrechnung sind die Materialgemeinkosten-</t>
  </si>
  <si>
    <t xml:space="preserve">   zuschlagssätze anhand einer Nachkalkulation auf Ist-Kostenbasis mit geeigneten Dokumenten aus der Kosten-</t>
  </si>
  <si>
    <t xml:space="preserve">   rechnung zu belegen.</t>
  </si>
  <si>
    <t>Ich stimme der Veröffentlichung des Textes auf AZK-w 5 zu.</t>
  </si>
  <si>
    <t>Geplante Arbeitsplatzeffekte im Zusammenhg. mit der Durchführg. des Vorhabens</t>
  </si>
  <si>
    <t>davon in Forschung und Entwicklung</t>
  </si>
  <si>
    <t>Anzahl der geplanten, neu zu schaffenden Arbeitsplätze in Forsch./Entwicklg. (Jahresarbeitseinheiten*)</t>
  </si>
  <si>
    <t>Geplante Anzahl der im Rahmen des Vorhabens abzuschließenden Promotionen</t>
  </si>
  <si>
    <t xml:space="preserve">   Vergaberecht zu beachten. Auf Verlangen der SAB sind die Vergabeunterlagen oder Vergleichsangebote</t>
  </si>
  <si>
    <t xml:space="preserve">   vorzulegen.</t>
  </si>
  <si>
    <t>9.</t>
  </si>
  <si>
    <r>
      <t xml:space="preserve">Unterschriftenproben/Zeichnungsbefugnisse </t>
    </r>
    <r>
      <rPr>
        <sz val="10"/>
        <rFont val="Arial"/>
        <family val="2"/>
      </rPr>
      <t>(siehe Anlage)</t>
    </r>
  </si>
  <si>
    <t>Dem beantragten Zuschuss liegen Subventionen zu Grunde, auf welche § 264 Strafgesetzbuch (StGB) und § 1 des Subventionsgesetzes des Landes Sachsen vom 14. Januar 1997 i. V. m. §§ 2 bis 6 des Gesetzes gegen missbräuchliche Inanspruchnahme von Subventionen (SubvG) Anwendung finden.</t>
  </si>
  <si>
    <t>Dem Antragsteller ist bekannt, dass alle in diesem Formular auf AZK-w 1, AZK-w 2, AZK-w 4/1 und 4/2 und AZK-w 7 sowie die in der Vorhabensbeschreibung und in der Anlage zu den Einzelpositionen getätigten Angaben und Erklärungen subventionserhebliche Tatsachen im Sinne von § 264 StGB sind und ein Subventionsbetrug nach § 264 StGB strafbar ist.</t>
  </si>
  <si>
    <t xml:space="preserve">Dem Antragsteller ist bekannt, dass ferner Handlungen bzw. Rechtsgeschäfte, die unter Missbrauch von Gestaltungsmöglichkeiten vorgenommen werden, sowie Scheingeschäfte und Scheinhandlungen (§ 4 SubvG) subventionserhebliche Tatsachen sind. </t>
  </si>
  <si>
    <t xml:space="preserve">Dem Antragsteller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</si>
  <si>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Kundennummer</t>
  </si>
  <si>
    <t>BIC</t>
  </si>
  <si>
    <t>IBAN</t>
  </si>
  <si>
    <t xml:space="preserve">  rechnungen und Zahlungsbelege (Kontoauszüge) nachzuweisen. Die Stundenachweise sind unmittelbar durch den Mit-</t>
  </si>
  <si>
    <t xml:space="preserve">  arbeiter zu führen und abschließend durch diesen zu unterschreiben. Die Übereinstimmung mit der Lohnbuchhaltung</t>
  </si>
  <si>
    <t>Antragsnummer</t>
  </si>
  <si>
    <t>anwendungsnahes Forschungs- und Entwicklungsprojekt</t>
  </si>
  <si>
    <t>Besteht ein Zusammenhang des Projektes mit anderen EU- bzw. Bundesinitiativen (z.B. ERA-NET, KIC, Public Private Partnership (z. B. ECSEL), HORIZON-2020-Initiativen etc.)? Wenn ja, bitte kurze Bezeichnung hier angeben und eine Kurzbeschreibung zu den Schnittmengen dem Antrag beifügen:</t>
  </si>
  <si>
    <t>Wenn 1. Ja, dann bitte hier weiter:</t>
  </si>
  <si>
    <t>Wenn 1. Nein, dann bitte hier weiter:</t>
  </si>
  <si>
    <t>Der Antragsteller kann aufgrund getrennter Nutzungsnachweisführung und Kontrolle sicherstellen, dass die im Rahmen des Projektes geförderte Infrastruktur (Gebäude bzw. Geräte) nachfolgend bei keiner wirtschaftlichen Tätigkeit (z.B. Vermietung von Ausrüstungen oder Laboratorien an Unternehmen, Erbringung von Dienstleistungen an Unternehmen oder Auftragsforschung) im Rahmen der Zweckbindungsfrist verwendet wird.</t>
  </si>
  <si>
    <t>bereits in der Einrichtung vorhandener Personen (Angabe in Jahresarbeitseinh.*)</t>
  </si>
  <si>
    <r>
      <t>Neu verbrauchte Flächen (in ha)</t>
    </r>
    <r>
      <rPr>
        <vertAlign val="superscript"/>
        <sz val="9"/>
        <color indexed="8"/>
        <rFont val="Arial"/>
        <family val="2"/>
      </rPr>
      <t>1</t>
    </r>
  </si>
  <si>
    <t>Geplante Beiträge des Vorhabens zur Verbesserung der Umweltbedingungen (Mehrfachnennung möglich)</t>
  </si>
  <si>
    <t>Umweltschutz/Ressourcenschonung/Risikoprävention</t>
  </si>
  <si>
    <t>Abfallminderung/-vermeidung</t>
  </si>
  <si>
    <t>geringer Materialeinsatz (Minderung von Gewicht/Volumen)</t>
  </si>
  <si>
    <t>Minderung der Luftschadstoffe</t>
  </si>
  <si>
    <t>Verbesserung der Biodiversität</t>
  </si>
  <si>
    <t>Verbesserung der Recyclingfähigkeit/biologische Verträglichkeit</t>
  </si>
  <si>
    <t>Verminderung der Flächeninanspruchnahmen</t>
  </si>
  <si>
    <t>Risikoprävention</t>
  </si>
  <si>
    <t>Begünstigung der Biodiversität</t>
  </si>
  <si>
    <t>Katastrophenresistenz</t>
  </si>
  <si>
    <t>Nutzung alternative Energien und Energieeffizienz</t>
  </si>
  <si>
    <t>Biomasse</t>
  </si>
  <si>
    <t>Wärmepumpen</t>
  </si>
  <si>
    <t>Minderung des Energieverbrauchs</t>
  </si>
  <si>
    <t xml:space="preserve">Bitte beschreiben Sie unter Ziffer 5 Ihrer Vorhabensbeschreibung (siehe Anlage "Gliederung Vorhabensbeschreibung") kurz
- entweder wie bei Ihrem Vorhaben die positiven Umweltwirkungen erreicht werden
- oder warum Ihr Vorhaben umweltneutral ist. </t>
  </si>
  <si>
    <r>
      <rPr>
        <vertAlign val="superscript"/>
        <sz val="9"/>
        <color indexed="8"/>
        <rFont val="Arial"/>
        <family val="2"/>
      </rPr>
      <t>1</t>
    </r>
    <r>
      <rPr>
        <sz val="9"/>
        <color indexed="8"/>
        <rFont val="Arial"/>
        <family val="2"/>
      </rPr>
      <t xml:space="preserve"> Bitte legen Sie gesondert dar, aus welchen zwingenden Gründen eine Flächenneuversiegelung notwendig ist und wie der Umfang auf ein Mindestmaß beschränkt werden konnte.</t>
    </r>
  </si>
  <si>
    <t>Personalkosten bei Gemeinkostenpauschale</t>
  </si>
  <si>
    <t>Einzelkosten 
(in EUR)</t>
  </si>
  <si>
    <t xml:space="preserve">durch SAB geprüft </t>
  </si>
  <si>
    <t>darauf entfallen-de Gemeinkosten-pauschale, falls beantragt zur Information
(in EUR)</t>
  </si>
  <si>
    <t>Summe Einzel-kosten und ggf. Gemeinkosten bei LSP
(in EUR)</t>
  </si>
  <si>
    <t>Bei der Vorkalkulation gibt es folgende zwei Möglichkeiten der Abrechnung nach den für die Förderung einschlägigen Nr. 5 und 6 NBest-SF-Kosten.* Nr. 1 Vereinfachte Abrechnung ist dabei der vorgesehene Regelfall laut Nr. 6 NBest-SF-Kosten. Bei Beantragung von Nr. 2. LSP-Abrechnung gemäß Nr. 5 NBest-SF-Kosten ist eine gesonderte Begründung beizufügen, aus der sich das zwingende Erfordernis dieser Abrechnung ergibt. Es muss plausibel dargestellt werden, dass das Projekt ansonsten nicht durchgeführt werden kann.</t>
  </si>
  <si>
    <t>Beantragte Abrechnung:</t>
  </si>
  <si>
    <t>Nr. 1</t>
  </si>
  <si>
    <t>Nr. 2</t>
  </si>
  <si>
    <t>Personalkosten bei LSP-Abrechnung</t>
  </si>
  <si>
    <t>Patentierungskosten</t>
  </si>
  <si>
    <t xml:space="preserve">Gemeinkostenpauschale falls beantragt
(25 % auf Personal, Material und Ab-schreibungen)
</t>
  </si>
  <si>
    <t xml:space="preserve">Kosten des Vorhabens </t>
  </si>
  <si>
    <t>Nr. 1:</t>
  </si>
  <si>
    <t>Nr. 2:</t>
  </si>
  <si>
    <t>LSP-Abrechnung nach Nr. 5 NBest-SF-Kosten. Ein Rechnungswesen nach LSP gemäß Leitsätzen für die Preisermittlung auf Grund von Selbstkosten (LSP) nach Verordnung PR Nr. 30/53 vom 21.11.1953 ist vorhanden. Bitte fügen Sie zur Untersetzung der kalkulierten Werte für die Personalkosten, Material- und Personalgemeinkosten, Verwaltungskosten sowie innerbetrieblichen Leistungen selbst erstellte Erläuterungsblätter bei.</t>
  </si>
  <si>
    <t>(Bitte zutreffende Nr. auswählen!)</t>
  </si>
  <si>
    <t xml:space="preserve">* die NBest-SF-Kosten stehen auf der Homepage der SAB unter </t>
  </si>
  <si>
    <t>zur Verfügung</t>
  </si>
  <si>
    <t>www.sab.sachsen.de</t>
  </si>
  <si>
    <t xml:space="preserve"> - Bei der Auftragsvergabe sind die jeweils einschlägigen Bestimmungen der Nr. 3 NBest-SF-Kosten zum </t>
  </si>
  <si>
    <t>Materialgemeinkosten (nur bei LSP-Abrechnung):</t>
  </si>
  <si>
    <t xml:space="preserve">Summe Patentierungskosten:  </t>
  </si>
  <si>
    <t>(EUR)</t>
  </si>
  <si>
    <t xml:space="preserve">  (Fehlzeiten wie z.B. Urlaub) und interner Zeiterfassung (falls vorhanden) ist zu gewährleisten. Achtung: Bei Wahl der ver-</t>
  </si>
  <si>
    <t xml:space="preserve">  einfachten Abrechnung wird ausdrücklich auf die Regelungen nach Nr. 6.1.3 und 6.3 NBest-SF-Kosten hingewiesen.</t>
  </si>
  <si>
    <t xml:space="preserve"> - Bei der Auftragsvergabe sind die jeweils einschlägigen Bestimmungen der NBest-SF-Kosten hinsichtlich der Einholung</t>
  </si>
  <si>
    <t>Abschreibungen auf vorhabensspezifische Anlagen</t>
  </si>
  <si>
    <t xml:space="preserve"> - Die Position "Abschreibungen auf vorhabensspezifische Anlagen" umfasst Anlagen, die in der Vorhabenslaufzeit für das </t>
  </si>
  <si>
    <t xml:space="preserve">   tagungen, Kongresse) und von Projektmitarbeitern durchgeführt werden. Reisen zu Messen, Präsentationen, </t>
  </si>
  <si>
    <t xml:space="preserve">   Weiterbildungsveranstaltungen sowie zur SAB bzw. zum SMWK sind nicht förderfähig.</t>
  </si>
  <si>
    <t>zu Kosten innerbetrieblicher Leistungen (nur bei LSP-Abrechnung):</t>
  </si>
  <si>
    <t>zu Verwaltungskosten (nur bei LSP-Abrechnung):</t>
  </si>
  <si>
    <t>Zuwendung (in EUR)</t>
  </si>
  <si>
    <t>durch SAB geprüft</t>
  </si>
  <si>
    <t>Ich erkläre, dass bei der Auswahl des neu einzustellenden und geförderten Personals jegliche Form von Diskriminierung aufgrund des Geschlechts, der Rasse oder ethnischer Herkunft, der Religion oder Weltanschauung, einer Behinderung, des Alters oder der sexuellen Ausrichtung ausgeschlossen wird. Zudem wird insbesondere das Prinzip der Gleichstellung von Männern und Frauen gewahrt.</t>
  </si>
  <si>
    <t>Nach Art. 115 Abs. 2 der Verordnung (EU) Nr. 1303/2013 sind die Verwaltungsbehörden des Freistaates Sachsen verpflichtet, im Interesse einer verbesserten Transparenz über alle gewährten Zuwendungen aus Strukturfondsmittel der EU alle 6 Monate ein aktualisiertes Verzeichnis zu veröffentlichen, das Auskunft über die einzelnen Begünstigten, die jeweiligen Vorhabensbezeichnungen, Vorhabensorte, Vorhabenszeiträume und die jeweiligen Gesamtsummen der förderfähigen Ausgaben/Kosten pro Vorhaben sowie deren EU-Kofinanzierungssätze gibt. Mit der Annahme der Finanzierung erklären Sie zugleich Ihr Einverständnis zur Aufnahme der vorgenannten Angaben in dieses Verzeichnis. 
Eine Zuwendung nach Regeln der EU-Mittelvergabe kann nur bei Veröffentlichung der vorgenannten Angaben 
erfolgen.</t>
  </si>
  <si>
    <r>
      <t>Bei Forschungsvorhaben in Zusammenarbeit mehrerer Partner (</t>
    </r>
    <r>
      <rPr>
        <u/>
        <sz val="9"/>
        <rFont val="Arial"/>
        <family val="2"/>
      </rPr>
      <t>Verbundprojekte)</t>
    </r>
    <r>
      <rPr>
        <sz val="9"/>
        <rFont val="Arial"/>
        <family val="2"/>
      </rPr>
      <t xml:space="preserve"> ist von jedem Partner</t>
    </r>
  </si>
  <si>
    <t>Des Weiteren wird der Antragsteller im Falle einer Bewilligung über die Nebenbestimmungen zum Bescheid (NBest-SF) zur Einhaltung von Informations- und Publizitätsmaßnahmen verpflichtet. Ich erkläre, dass mir die NBest-SF bei Antragstellung vorlagen und ich vom Inhalt Kenntnis nehmen konnte.</t>
  </si>
  <si>
    <t xml:space="preserve">   Vorhaben angeschafft werden und nicht zur betriebsüblichen Grundausstattung gehören. Förderfähig sind die Abschrei-</t>
  </si>
  <si>
    <t xml:space="preserve">   bung vom Anschaffungsmonat bis zum Ende der Vorhabenslaufzeit.</t>
  </si>
  <si>
    <t xml:space="preserve"> - Für die Abrechnung von Abschreibungen sind die Abschreibungssätze nach den jeweils gültigen AfA-Tabellen des </t>
  </si>
  <si>
    <t xml:space="preserve">   Bundesministeriums der Finanzen maßgeblich.</t>
  </si>
  <si>
    <t>a) Der Verkäufer des gebrauchten Wirtschaftsgutes gibt eine Erklärung ab, aus der der Ursprung des Wirtschafts-</t>
  </si>
  <si>
    <t xml:space="preserve">    gutes hervorgeht und in dem bestätigt wird, dass keine nationalen oder gemeinschaftlichen öffentlichen Beihilfen</t>
  </si>
  <si>
    <t xml:space="preserve">     zum  Erwerb beigetragen haben.</t>
  </si>
  <si>
    <t>Datum der Anschaf-fung:
Monat und Jahr</t>
  </si>
  <si>
    <t>Abschrei-bungs-dauer</t>
  </si>
  <si>
    <t>Nutzungs-dauer im Projekt</t>
  </si>
  <si>
    <t>Abschrei-bungs-betrag in der Projekt-laufzeit</t>
  </si>
  <si>
    <t>Gemeinkosten bei LSP (in EUR)</t>
  </si>
  <si>
    <t xml:space="preserve">Der Antragsteller plant, die geförderte Forschungsinfrastruktur (Gebäude oder Geräteausstattung) im Rahmen der Zweckbindungsfristen neben dem primären Einsatz für nichtwirtschaftliche Tätigkeiten (d.h. Grundlagenforschung oder eigener anwendungsnaher Forschungsprojekte, Arbeiten in Forschungsverbünden bzw. der Institutsverwaltung) im Bereich Wissenschaft, Forschung sowie Lehre teilweise auch für eine Durchführung von wirtschaftlichen Tätigkeiten (dazu zählen z.B. Vermietung von Ausrüstungen oder Laboratorien an Unternehmen, Erbringung von Dienstleistungen an Unternehmen oder Auftragsforschung) zu verwenden. </t>
  </si>
  <si>
    <t>Bei beantragter Förderung für Forschungsinfrastruktur nach II Nr. 1 der Richtlinie (Bau oder Ausstattung):</t>
  </si>
  <si>
    <t>Beihilferechtliche Abfrage</t>
  </si>
  <si>
    <t>Bei beantragter Förderung für Forschungsprojekte mit Anschaffung von Forschungsinfrastruktur (z.B. Geräten, Anlagen, Software) nach II Nr. 2 – 4 der Richtlinie:</t>
  </si>
  <si>
    <t>Hinweis: Zur Sicherstellung der Beihilfefreiheit wird eine Zuwendung mit der Maßgabe verbunden, dass die geförderte Forschungsinfrastruktur im Sinne der Definition des Unionsrahmens für staatliche Beihilfen zur Förderung von Forschung, Entwicklung und Innovation in (2014/C 198/01) in 1.3 Nr. 15 ff) des Rahmens bzw. Art. 2 Nr. 91 der Verordnung (EU) Nr. 651/2014 nur zu rein wissenschaftlichen und nichtwirtschaftlichen Arbeiten (keine Auftragsforschung oder Vermietung etc.) im Rahmen der Zweckbindungsfrist einzusetzen ist (vergleiche hierzu Ziffer IV Nr. 8 der Förderrichtlinie). Eine wirtschaftliche Nutzung ist der SAB anzuzeigen. In diesem Fall muss die SAB aufgrund von beihilferechtlichen Vorgaben eine anteilige Rückforderung der Gesamtzuwendung prüfen.</t>
  </si>
  <si>
    <t xml:space="preserve"> - Vor der Vergabe von Aufträgen sind – soweit möglich – 3 Vergleichsangebote einzuholen bzw. soweit zutreffend die VOB, VOL </t>
  </si>
  <si>
    <t xml:space="preserve">   Sofern kein Vergleichsangebot eingeholt wird, ist die Wahl des Auftragnehmers zu begründen.</t>
  </si>
  <si>
    <t xml:space="preserve">   und zusätzlich der Entwurf eines FuE-Vertrages zwischen Auftraggeber und Auftragnehmer vorzulegen. </t>
  </si>
  <si>
    <t xml:space="preserve">   bzw. VOF zu beachten (Nr. 3.2 NBest-SF-Kosten). Auf Verlangen der SAB sind Vergabeunterlagen bzw. Vergleichsangebote </t>
  </si>
  <si>
    <t>Inkubationsprojekt (II.4 der Richtlinie InfraPro)</t>
  </si>
  <si>
    <t>Innovativen Energietechnik (Richtlinie Energie)</t>
  </si>
  <si>
    <t>Ich versichere, dass gegenüber der SAB und dem Ministerium keine Folgekosten geltend gemacht werden.</t>
  </si>
  <si>
    <t xml:space="preserve">Die wirtschaftliche Nutzung der zu fördernden Forschungsinfrastruktur (Gebäude oder Geräteausstattung) muss zum Zwecke der Beihilfefreiheit als wirtschaftliche Nebentätigkeit im Sinne von Nr. 2.1.1 Rn. 20 des Unionsrahmens für staatliche Beihilfen zur Förderung von Forschung, Entwicklung und Innovation (2014/C 198/01) bzw. Erwägungsgrund 49 der Verordnung (EU) Nr. 651/2014 darstellbar sein. D.h. die wirtschaftliche Nutzung muss entweder mit dem Betrieb der Forschungseinrichtung oder Forschungsinfrastruktur unmittelbar verbunden und dafür erforderlich sein (1. Alternative) oder in untrennbarem Zusammenhang mit der nichtwirtschaftlichen Haupttätigkeit stehen und ihr Umfang begrenzt sein (2. Alternative). 
Dies ist der Fall, wenn auf den gleichen Bestand an Geräten, Software, Personal, Räumlichkeiten und Verwaltungskapazitäten zurückgegriffen wird, welche auch der Durchführung nichtwirtschaftlicher Tätigkeiten im Bereich Wissenschaft und Forschung dienen
und
hinsichtlich der geförderten Geräte bzw. Gebäudeteile sichergestellt werden kann, dass die für die be-treffende wirtschaftliche Tätigkeit jährlich zugewiesene Kapazität  nicht mehr als 20 % der jährlichen Gesamtkapazität  der geförderten Objekte im Projektzeitraum zzgl. der Zweckbindungsfrist von 5 Jahren bei Baukörpern und bei Geräte- und Ausstattungsinvestitionen beträgt. Der Antragsteller kann dies bestätigen:
</t>
  </si>
  <si>
    <t>für außeruniversitäre Forschungseinrichtungen</t>
  </si>
  <si>
    <t xml:space="preserve"> - Die Kosten für Fremdleistungen dürfen maimal 20 % der Gesamtkosten des Vorhabens betragen.</t>
  </si>
  <si>
    <t>Es kann nicht ausgeschlossen werden, dass bei beantragten Kosten über 50.000 € während des Vorhabenszeitraums bzw. bei beantragten Gesamtkosten über 1 Mio. € auch nach Ende des Vorhabens Einnahmen erzielt werden. Das Merkblatt – Ermittlung Nettoeinnahmen (EFRE/ESF) mit Vordruck Nr. 60610 wurde daher zur Kenntnis genommen, und die Erklärung mit Vordruck Nr. 60622 dem Antrag beigefügt.</t>
  </si>
  <si>
    <t>Angabe entgegenstehender Schutzrechte Dritter und eigener Schutzrechte, an denen der Antragsteller der SAB bzw. dem Ministerium Benutzungs- und Nutzungsrechte für den öffentlichen Bedarf nicht oder nur unter Beschränkung oder Belastung zugunsten Dritter einräumen kann</t>
  </si>
  <si>
    <t xml:space="preserve">Es ist ausgeschlossen, dass bei beantragten Kosten über 50.000 € mit dem Vorhaben während der Vorhabenslaufzeit bzw. bei beantragten Gesamtkosten über 1 Mio. € auch nach Abschluss des Vorhabens Einnahmen erzielt werden. </t>
  </si>
  <si>
    <t>Erklärung von Forschungseinrichtungen:</t>
  </si>
  <si>
    <t>Vereinfachte Abrechnung mit Gemeinkostenpauschale. Eine kaufmännische Buchführung ist vorhanden. Eine Kurzdarstellung, inwieweit die Umsetzung des Projektes zu einem Anfall von Gemeinkosten führt,  ist unter AZK-w 4/2 aufgeführt.
Hinweis: bei Vorhaben der "Innovativen Energietechnik" ist die Gemeinkostenpauschale nicht zulässig.</t>
  </si>
  <si>
    <t>Bei Beantragung einer Gemeinkostenpauschale:</t>
  </si>
  <si>
    <t>Kurzdarstellung, inwieweit die Umsetzung des Projektes zu einem Anfall von Gemeinkosten führt:</t>
  </si>
  <si>
    <t>Mir ist bekannt, dass die Sächsische Aufbaubank - Förderbank - gemäß § 8 a Förderbank-Gesetz zur Erfüllung ihrer Aufgaben befugt ist, personenbezogene Daten von Antragstellern und Kunden der Bank zu verarbeiten.
Ich erkläre, dass ich das Datenschutz-Informationsblatt DSGVO (SAB-Vordruck 64005) erhalten und den Inhalt zur Kenntnis genommen habe.</t>
  </si>
  <si>
    <t>! VERTRAULICH !  </t>
  </si>
  <si>
    <t>Betrag (in EUR)</t>
  </si>
  <si>
    <t>EUR</t>
  </si>
  <si>
    <t xml:space="preserve"> - Für nicht marktgängige FuE-Fremdleistungen im Umfang von jeweils mehr als 50.000 EUR sind formgebundene Angebote</t>
  </si>
  <si>
    <t>Geplantes Finanzvolumen der durch das Vorhaben initiierten Drittmitteleinwerbungen (in TEUR)</t>
  </si>
  <si>
    <t>04022 Leipzig</t>
  </si>
  <si>
    <t>Kosten des Vorhabens (in EUR)</t>
  </si>
  <si>
    <t>beantragte Förderung (in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</si>
</sst>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 \ \ "/>
    <numFmt numFmtId="165" formatCode="#,##0.00\ \ "/>
    <numFmt numFmtId="166" formatCode="#,##0\ "/>
    <numFmt numFmtId="167" formatCode="#,##0.0"/>
    <numFmt numFmtId="168" formatCode="dd/\ mmm\ yyyy"/>
    <numFmt numFmtId="169" formatCode="#,##0.000"/>
  </numFmts>
  <fonts count="42">
    <font>
      <sz val="10"/>
      <name val="Arial"/>
    </font>
    <font>
      <sz val="10"/>
      <name val="Arial"/>
      <family val="2"/>
    </font>
    <font>
      <sz val="10"/>
      <name val="Helv"/>
    </font>
    <font>
      <sz val="8"/>
      <name val="Arial"/>
      <family val="2"/>
    </font>
    <font>
      <b/>
      <sz val="9"/>
      <color indexed="10"/>
      <name val="Arial"/>
      <family val="2"/>
    </font>
    <font>
      <sz val="7"/>
      <name val="Univers BQ"/>
    </font>
    <font>
      <sz val="8"/>
      <name val="Arial"/>
      <family val="2"/>
    </font>
    <font>
      <sz val="10"/>
      <name val="Arial"/>
      <family val="2"/>
    </font>
    <font>
      <sz val="9"/>
      <name val="Arial"/>
      <family val="2"/>
    </font>
    <font>
      <b/>
      <sz val="9"/>
      <name val="Arial"/>
      <family val="2"/>
    </font>
    <font>
      <b/>
      <sz val="10"/>
      <name val="Arial"/>
      <family val="2"/>
    </font>
    <font>
      <b/>
      <i/>
      <sz val="9"/>
      <name val="Arial"/>
      <family val="2"/>
    </font>
    <font>
      <u/>
      <sz val="10"/>
      <color indexed="12"/>
      <name val="Arial"/>
      <family val="2"/>
    </font>
    <font>
      <b/>
      <sz val="16"/>
      <name val="Arial"/>
      <family val="2"/>
    </font>
    <font>
      <sz val="11"/>
      <name val="Arial"/>
      <family val="2"/>
    </font>
    <font>
      <b/>
      <sz val="11"/>
      <name val="Arial"/>
      <family val="2"/>
    </font>
    <font>
      <sz val="12"/>
      <name val="Arial"/>
      <family val="2"/>
    </font>
    <font>
      <u/>
      <sz val="9"/>
      <name val="Arial"/>
      <family val="2"/>
    </font>
    <font>
      <sz val="44"/>
      <name val="Arial"/>
      <family val="2"/>
    </font>
    <font>
      <b/>
      <sz val="18"/>
      <name val="Arial"/>
      <family val="2"/>
    </font>
    <font>
      <b/>
      <sz val="8"/>
      <name val="Arial"/>
      <family val="2"/>
    </font>
    <font>
      <b/>
      <i/>
      <sz val="8"/>
      <name val="Arial"/>
      <family val="2"/>
    </font>
    <font>
      <sz val="14"/>
      <name val="Arial"/>
      <family val="2"/>
    </font>
    <font>
      <b/>
      <sz val="14"/>
      <name val="Arial"/>
      <family val="2"/>
    </font>
    <font>
      <b/>
      <i/>
      <u/>
      <sz val="9"/>
      <name val="Arial"/>
      <family val="2"/>
    </font>
    <font>
      <i/>
      <sz val="9"/>
      <name val="Arial"/>
      <family val="2"/>
    </font>
    <font>
      <i/>
      <sz val="10"/>
      <name val="Arial"/>
      <family val="2"/>
    </font>
    <font>
      <b/>
      <sz val="10"/>
      <color indexed="12"/>
      <name val="Arial"/>
      <family val="2"/>
    </font>
    <font>
      <sz val="10"/>
      <color indexed="8"/>
      <name val="Arial"/>
      <family val="2"/>
    </font>
    <font>
      <sz val="9"/>
      <color indexed="8"/>
      <name val="Arial"/>
      <family val="2"/>
    </font>
    <font>
      <b/>
      <sz val="9"/>
      <color indexed="8"/>
      <name val="Arial"/>
      <family val="2"/>
    </font>
    <font>
      <b/>
      <u/>
      <sz val="9"/>
      <name val="Arial"/>
      <family val="2"/>
    </font>
    <font>
      <sz val="9"/>
      <color indexed="50"/>
      <name val="Arial"/>
      <family val="2"/>
    </font>
    <font>
      <sz val="10"/>
      <color indexed="50"/>
      <name val="Arial"/>
      <family val="2"/>
    </font>
    <font>
      <b/>
      <sz val="9"/>
      <color indexed="50"/>
      <name val="Arial"/>
      <family val="2"/>
    </font>
    <font>
      <vertAlign val="superscript"/>
      <sz val="9"/>
      <color indexed="8"/>
      <name val="Arial"/>
      <family val="2"/>
    </font>
    <font>
      <u/>
      <sz val="10"/>
      <name val="Arial"/>
      <family val="2"/>
    </font>
    <font>
      <sz val="6"/>
      <color rgb="FF000000"/>
      <name val="Arial"/>
      <family val="2"/>
    </font>
    <font>
      <sz val="11"/>
      <color rgb="FFFF0000"/>
      <name val="Arial"/>
      <family val="2"/>
    </font>
    <font>
      <b/>
      <sz val="11"/>
      <color rgb="FFFF0000"/>
      <name val="Arial"/>
      <family val="2"/>
    </font>
    <font>
      <sz val="1"/>
      <color theme="0"/>
      <name val="Arial"/>
      <family val="2"/>
    </font>
    <font>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34"/>
        <bgColor indexed="64"/>
      </patternFill>
    </fill>
    <fill>
      <patternFill patternType="solid">
        <fgColor theme="0" tint="-0.249977111117893"/>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3"/>
      </bottom>
      <diagonal/>
    </border>
    <border>
      <left/>
      <right style="thin">
        <color indexed="63"/>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s>
  <cellStyleXfs count="14">
    <xf numFmtId="0" fontId="0"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cellStyleXfs>
  <cellXfs count="782">
    <xf numFmtId="0" fontId="0" fillId="0" borderId="0" xfId="0"/>
    <xf numFmtId="49" fontId="5" fillId="0" borderId="0" xfId="8" applyNumberFormat="1" applyFont="1" applyBorder="1" applyAlignment="1" applyProtection="1">
      <alignment horizontal="centerContinuous" vertical="center" wrapText="1"/>
      <protection hidden="1"/>
    </xf>
    <xf numFmtId="0" fontId="7" fillId="0" borderId="0" xfId="5" applyFont="1" applyFill="1" applyAlignment="1" applyProtection="1">
      <alignment vertical="center"/>
      <protection hidden="1"/>
    </xf>
    <xf numFmtId="0" fontId="7" fillId="0" borderId="0" xfId="6" applyFont="1" applyProtection="1">
      <protection hidden="1"/>
    </xf>
    <xf numFmtId="0" fontId="7" fillId="0" borderId="0" xfId="4" applyFont="1" applyProtection="1">
      <protection hidden="1"/>
    </xf>
    <xf numFmtId="49" fontId="13" fillId="0" borderId="0" xfId="4" applyNumberFormat="1" applyFont="1" applyAlignment="1" applyProtection="1">
      <alignment vertical="center"/>
      <protection hidden="1"/>
    </xf>
    <xf numFmtId="49" fontId="8" fillId="0" borderId="0" xfId="4" applyNumberFormat="1" applyFont="1" applyAlignment="1" applyProtection="1">
      <alignment vertical="center"/>
      <protection hidden="1"/>
    </xf>
    <xf numFmtId="0" fontId="7" fillId="0" borderId="0" xfId="4" applyFont="1" applyBorder="1" applyProtection="1">
      <protection hidden="1"/>
    </xf>
    <xf numFmtId="49" fontId="3" fillId="0" borderId="0" xfId="4" applyNumberFormat="1" applyFont="1" applyAlignment="1" applyProtection="1">
      <alignment vertical="center"/>
      <protection hidden="1"/>
    </xf>
    <xf numFmtId="49" fontId="14" fillId="0" borderId="0" xfId="4" applyNumberFormat="1" applyFont="1" applyAlignment="1" applyProtection="1">
      <alignment horizontal="center" vertical="center"/>
      <protection hidden="1"/>
    </xf>
    <xf numFmtId="49" fontId="9" fillId="0" borderId="0" xfId="8" applyNumberFormat="1" applyFont="1" applyAlignment="1" applyProtection="1">
      <alignment vertical="center"/>
      <protection hidden="1"/>
    </xf>
    <xf numFmtId="49" fontId="7" fillId="0" borderId="0" xfId="4" applyNumberFormat="1" applyFont="1" applyAlignment="1" applyProtection="1">
      <alignment vertical="center"/>
      <protection hidden="1"/>
    </xf>
    <xf numFmtId="49" fontId="15" fillId="0" borderId="0" xfId="4" applyNumberFormat="1" applyFont="1" applyAlignment="1" applyProtection="1">
      <alignment vertical="center"/>
      <protection hidden="1"/>
    </xf>
    <xf numFmtId="49" fontId="14" fillId="0" borderId="0" xfId="4" applyNumberFormat="1" applyFont="1" applyAlignment="1" applyProtection="1">
      <alignment vertical="center"/>
      <protection hidden="1"/>
    </xf>
    <xf numFmtId="49" fontId="7" fillId="0" borderId="0" xfId="4" applyNumberFormat="1" applyFont="1" applyBorder="1" applyAlignment="1" applyProtection="1">
      <alignment horizontal="center" vertical="center"/>
      <protection hidden="1"/>
    </xf>
    <xf numFmtId="49" fontId="8" fillId="0" borderId="0" xfId="4" applyNumberFormat="1" applyFont="1" applyBorder="1" applyAlignment="1" applyProtection="1">
      <alignment horizontal="center" vertical="center"/>
      <protection hidden="1"/>
    </xf>
    <xf numFmtId="49" fontId="8" fillId="0" borderId="0" xfId="8" applyNumberFormat="1" applyFont="1" applyAlignment="1" applyProtection="1">
      <alignment vertical="center"/>
      <protection hidden="1"/>
    </xf>
    <xf numFmtId="0" fontId="8" fillId="0" borderId="0" xfId="4" applyFont="1" applyProtection="1">
      <protection hidden="1"/>
    </xf>
    <xf numFmtId="49" fontId="8" fillId="0" borderId="0" xfId="4" applyNumberFormat="1" applyFont="1" applyAlignment="1" applyProtection="1">
      <alignment horizontal="center" vertical="center"/>
      <protection hidden="1"/>
    </xf>
    <xf numFmtId="49" fontId="14" fillId="0" borderId="0" xfId="8" applyNumberFormat="1" applyFont="1" applyAlignment="1" applyProtection="1">
      <alignment vertical="center"/>
      <protection hidden="1"/>
    </xf>
    <xf numFmtId="49" fontId="14" fillId="0" borderId="0" xfId="4" applyNumberFormat="1" applyFont="1" applyBorder="1" applyAlignment="1" applyProtection="1">
      <alignment vertical="center"/>
      <protection hidden="1"/>
    </xf>
    <xf numFmtId="0" fontId="7" fillId="0" borderId="0" xfId="0" applyFont="1"/>
    <xf numFmtId="49" fontId="7" fillId="0" borderId="0" xfId="4" applyNumberFormat="1" applyFont="1" applyFill="1" applyBorder="1" applyAlignment="1" applyProtection="1">
      <alignment horizontal="center" vertical="center"/>
      <protection hidden="1"/>
    </xf>
    <xf numFmtId="49" fontId="14" fillId="0" borderId="0" xfId="4" applyNumberFormat="1" applyFont="1" applyFill="1" applyBorder="1" applyAlignment="1" applyProtection="1">
      <alignment vertical="center"/>
      <protection hidden="1"/>
    </xf>
    <xf numFmtId="49" fontId="9" fillId="0" borderId="0" xfId="8" applyNumberFormat="1" applyFont="1" applyBorder="1" applyAlignment="1" applyProtection="1">
      <alignment vertical="center"/>
      <protection hidden="1"/>
    </xf>
    <xf numFmtId="49" fontId="10" fillId="0" borderId="0" xfId="4" applyNumberFormat="1" applyFont="1" applyAlignment="1" applyProtection="1">
      <alignment vertical="center"/>
      <protection hidden="1"/>
    </xf>
    <xf numFmtId="0" fontId="10" fillId="0" borderId="0" xfId="4" applyFont="1" applyProtection="1">
      <protection hidden="1"/>
    </xf>
    <xf numFmtId="0" fontId="7" fillId="0" borderId="0" xfId="0" applyFont="1" applyProtection="1">
      <protection hidden="1"/>
    </xf>
    <xf numFmtId="0" fontId="7" fillId="0" borderId="0" xfId="5" applyFont="1" applyProtection="1">
      <protection hidden="1"/>
    </xf>
    <xf numFmtId="0" fontId="7" fillId="0" borderId="0" xfId="5" applyNumberFormat="1" applyFont="1" applyBorder="1" applyProtection="1">
      <protection hidden="1"/>
    </xf>
    <xf numFmtId="4" fontId="7" fillId="0" borderId="0" xfId="5" applyNumberFormat="1" applyFont="1" applyBorder="1" applyProtection="1">
      <protection hidden="1"/>
    </xf>
    <xf numFmtId="4" fontId="18" fillId="0" borderId="0" xfId="5" applyNumberFormat="1" applyFont="1" applyBorder="1" applyAlignment="1" applyProtection="1">
      <alignment horizontal="right" vertical="top"/>
      <protection hidden="1"/>
    </xf>
    <xf numFmtId="0" fontId="7" fillId="0" borderId="0" xfId="5" applyFont="1" applyBorder="1" applyProtection="1">
      <protection hidden="1"/>
    </xf>
    <xf numFmtId="0" fontId="9" fillId="0" borderId="0" xfId="5" applyNumberFormat="1" applyFont="1" applyAlignment="1" applyProtection="1">
      <protection hidden="1"/>
    </xf>
    <xf numFmtId="0" fontId="7" fillId="0" borderId="0" xfId="5" applyNumberFormat="1" applyFont="1" applyBorder="1" applyAlignment="1" applyProtection="1">
      <alignment horizontal="centerContinuous"/>
      <protection hidden="1"/>
    </xf>
    <xf numFmtId="4" fontId="7" fillId="0" borderId="0" xfId="5" applyNumberFormat="1" applyFont="1" applyBorder="1" applyAlignment="1" applyProtection="1">
      <alignment horizontal="centerContinuous"/>
      <protection hidden="1"/>
    </xf>
    <xf numFmtId="0" fontId="9" fillId="0" borderId="0" xfId="5" applyNumberFormat="1" applyFont="1" applyAlignment="1" applyProtection="1">
      <alignment horizontal="centerContinuous"/>
      <protection hidden="1"/>
    </xf>
    <xf numFmtId="0" fontId="3" fillId="0" borderId="0" xfId="5" applyNumberFormat="1" applyFont="1" applyBorder="1" applyProtection="1">
      <protection hidden="1"/>
    </xf>
    <xf numFmtId="0" fontId="8" fillId="0" borderId="0" xfId="5" applyNumberFormat="1" applyFont="1" applyBorder="1" applyAlignment="1" applyProtection="1">
      <alignment horizontal="left"/>
      <protection hidden="1"/>
    </xf>
    <xf numFmtId="49" fontId="3" fillId="0" borderId="0" xfId="5" applyNumberFormat="1" applyFont="1" applyAlignment="1" applyProtection="1">
      <alignment vertical="top"/>
      <protection hidden="1"/>
    </xf>
    <xf numFmtId="0" fontId="7" fillId="0" borderId="0" xfId="5" applyFont="1" applyAlignment="1" applyProtection="1">
      <protection hidden="1"/>
    </xf>
    <xf numFmtId="0" fontId="19" fillId="0" borderId="0" xfId="5" applyNumberFormat="1" applyFont="1" applyProtection="1">
      <protection hidden="1"/>
    </xf>
    <xf numFmtId="0" fontId="7" fillId="0" borderId="0" xfId="5" applyNumberFormat="1" applyFont="1" applyProtection="1">
      <protection hidden="1"/>
    </xf>
    <xf numFmtId="4" fontId="7" fillId="0" borderId="0" xfId="5" applyNumberFormat="1" applyFont="1" applyProtection="1">
      <protection hidden="1"/>
    </xf>
    <xf numFmtId="0" fontId="8" fillId="0" borderId="0" xfId="5" applyFont="1" applyProtection="1">
      <protection hidden="1"/>
    </xf>
    <xf numFmtId="0" fontId="13" fillId="0" borderId="0" xfId="5" applyNumberFormat="1" applyFont="1" applyProtection="1">
      <protection hidden="1"/>
    </xf>
    <xf numFmtId="0" fontId="15" fillId="0" borderId="0" xfId="5" applyFont="1" applyProtection="1">
      <protection hidden="1"/>
    </xf>
    <xf numFmtId="0" fontId="15" fillId="0" borderId="0" xfId="5" quotePrefix="1" applyFont="1" applyAlignment="1" applyProtection="1">
      <alignment horizontal="left"/>
      <protection hidden="1"/>
    </xf>
    <xf numFmtId="0" fontId="8" fillId="0" borderId="0" xfId="5" applyFont="1" applyFill="1" applyProtection="1">
      <protection hidden="1"/>
    </xf>
    <xf numFmtId="0" fontId="7" fillId="0" borderId="0" xfId="5" applyFont="1" applyFill="1" applyProtection="1">
      <protection hidden="1"/>
    </xf>
    <xf numFmtId="0" fontId="7" fillId="0" borderId="0" xfId="0" applyFont="1" applyFill="1" applyProtection="1">
      <protection hidden="1"/>
    </xf>
    <xf numFmtId="0" fontId="8" fillId="0" borderId="0" xfId="5" applyFont="1" applyFill="1" applyBorder="1" applyAlignment="1" applyProtection="1">
      <alignment horizontal="centerContinuous" vertical="center"/>
      <protection hidden="1"/>
    </xf>
    <xf numFmtId="0" fontId="8" fillId="0" borderId="0" xfId="5" applyFont="1" applyFill="1" applyAlignment="1" applyProtection="1">
      <alignment vertical="center"/>
      <protection hidden="1"/>
    </xf>
    <xf numFmtId="0" fontId="8" fillId="0" borderId="0" xfId="5" applyFont="1" applyProtection="1"/>
    <xf numFmtId="0" fontId="8" fillId="0" borderId="0" xfId="5" applyFont="1" applyFill="1" applyBorder="1" applyProtection="1">
      <protection hidden="1"/>
    </xf>
    <xf numFmtId="0" fontId="8" fillId="0" borderId="0" xfId="5" applyFont="1" applyBorder="1" applyProtection="1"/>
    <xf numFmtId="0" fontId="8" fillId="0" borderId="0" xfId="5" applyFont="1" applyBorder="1" applyProtection="1">
      <protection hidden="1"/>
    </xf>
    <xf numFmtId="0" fontId="8" fillId="0" borderId="0" xfId="6" applyFont="1" applyProtection="1">
      <protection hidden="1"/>
    </xf>
    <xf numFmtId="4" fontId="7" fillId="0" borderId="0" xfId="6" applyNumberFormat="1" applyFont="1" applyBorder="1" applyProtection="1">
      <protection hidden="1"/>
    </xf>
    <xf numFmtId="0" fontId="7" fillId="0" borderId="0" xfId="6" applyNumberFormat="1" applyFont="1" applyBorder="1" applyProtection="1"/>
    <xf numFmtId="0" fontId="8" fillId="0" borderId="0" xfId="6" applyFont="1" applyBorder="1" applyProtection="1"/>
    <xf numFmtId="4" fontId="7" fillId="0" borderId="0" xfId="6" applyNumberFormat="1" applyFont="1" applyBorder="1" applyProtection="1"/>
    <xf numFmtId="0" fontId="8" fillId="0" borderId="0" xfId="6" applyFont="1" applyProtection="1"/>
    <xf numFmtId="0" fontId="7" fillId="0" borderId="0" xfId="0" applyFont="1" applyProtection="1"/>
    <xf numFmtId="0" fontId="8" fillId="0" borderId="0" xfId="6" applyNumberFormat="1" applyFont="1" applyBorder="1" applyProtection="1"/>
    <xf numFmtId="0" fontId="3" fillId="0" borderId="3" xfId="6" applyNumberFormat="1" applyFont="1" applyBorder="1" applyProtection="1"/>
    <xf numFmtId="0" fontId="8" fillId="0" borderId="0" xfId="6" applyFont="1" applyAlignment="1" applyProtection="1">
      <alignment horizontal="center"/>
    </xf>
    <xf numFmtId="0" fontId="7" fillId="0" borderId="0" xfId="6" applyNumberFormat="1" applyFont="1" applyBorder="1" applyAlignment="1" applyProtection="1">
      <alignment horizontal="center"/>
    </xf>
    <xf numFmtId="0" fontId="7" fillId="0" borderId="0" xfId="0" applyFont="1" applyAlignment="1" applyProtection="1">
      <alignment horizontal="left"/>
    </xf>
    <xf numFmtId="0" fontId="8" fillId="2" borderId="0" xfId="6" applyFont="1" applyFill="1" applyBorder="1" applyProtection="1"/>
    <xf numFmtId="0" fontId="7" fillId="0" borderId="0" xfId="0" applyFont="1" applyBorder="1" applyProtection="1"/>
    <xf numFmtId="0" fontId="7" fillId="0" borderId="0" xfId="6" applyFont="1" applyBorder="1" applyProtection="1"/>
    <xf numFmtId="0" fontId="8" fillId="0" borderId="0" xfId="6" applyFont="1" applyBorder="1" applyAlignment="1" applyProtection="1">
      <alignment horizontal="centerContinuous"/>
    </xf>
    <xf numFmtId="0" fontId="8" fillId="0" borderId="0" xfId="6" applyFont="1" applyBorder="1" applyAlignment="1" applyProtection="1">
      <alignment horizontal="right"/>
    </xf>
    <xf numFmtId="0" fontId="7" fillId="0" borderId="0" xfId="6" applyFont="1" applyBorder="1" applyAlignment="1" applyProtection="1">
      <alignment horizontal="center"/>
    </xf>
    <xf numFmtId="0" fontId="7" fillId="0" borderId="0" xfId="0" applyFont="1" applyBorder="1" applyProtection="1">
      <protection hidden="1"/>
    </xf>
    <xf numFmtId="0" fontId="7" fillId="0" borderId="0" xfId="0" applyFont="1" applyAlignment="1" applyProtection="1">
      <alignment vertical="center"/>
      <protection hidden="1"/>
    </xf>
    <xf numFmtId="0" fontId="7" fillId="0" borderId="3" xfId="0" applyFont="1" applyBorder="1" applyProtection="1">
      <protection hidden="1"/>
    </xf>
    <xf numFmtId="0" fontId="8" fillId="0" borderId="0" xfId="0" applyFont="1" applyProtection="1">
      <protection hidden="1"/>
    </xf>
    <xf numFmtId="0" fontId="13" fillId="0" borderId="0" xfId="7" applyNumberFormat="1" applyFont="1" applyProtection="1">
      <protection hidden="1"/>
    </xf>
    <xf numFmtId="0" fontId="7" fillId="0" borderId="0" xfId="7" applyFont="1" applyProtection="1">
      <protection hidden="1"/>
    </xf>
    <xf numFmtId="0" fontId="21" fillId="0" borderId="0" xfId="7" applyNumberFormat="1" applyFont="1" applyAlignment="1" applyProtection="1">
      <alignment horizontal="left"/>
      <protection hidden="1"/>
    </xf>
    <xf numFmtId="0" fontId="7" fillId="0" borderId="0" xfId="0" applyFont="1" applyFill="1" applyBorder="1" applyProtection="1">
      <protection hidden="1"/>
    </xf>
    <xf numFmtId="0" fontId="8" fillId="0" borderId="0" xfId="7" applyNumberFormat="1" applyFont="1" applyProtection="1">
      <protection hidden="1"/>
    </xf>
    <xf numFmtId="0" fontId="8" fillId="0" borderId="0" xfId="7" applyNumberFormat="1" applyFont="1" applyAlignment="1" applyProtection="1">
      <alignment horizontal="left"/>
      <protection hidden="1"/>
    </xf>
    <xf numFmtId="0" fontId="7" fillId="0" borderId="0" xfId="7" applyNumberFormat="1" applyFont="1" applyBorder="1" applyProtection="1">
      <protection hidden="1"/>
    </xf>
    <xf numFmtId="0" fontId="3" fillId="0" borderId="0" xfId="7" applyNumberFormat="1" applyFont="1" applyAlignment="1" applyProtection="1">
      <alignment horizontal="centerContinuous"/>
      <protection hidden="1"/>
    </xf>
    <xf numFmtId="0" fontId="7" fillId="0" borderId="0" xfId="7" applyNumberFormat="1" applyFont="1" applyProtection="1">
      <protection hidden="1"/>
    </xf>
    <xf numFmtId="4" fontId="7" fillId="0" borderId="0" xfId="0" applyNumberFormat="1" applyFont="1" applyAlignment="1" applyProtection="1">
      <protection hidden="1"/>
    </xf>
    <xf numFmtId="3" fontId="14" fillId="0" borderId="0" xfId="7" applyNumberFormat="1" applyFont="1" applyBorder="1" applyAlignment="1" applyProtection="1">
      <alignment vertical="center"/>
      <protection hidden="1"/>
    </xf>
    <xf numFmtId="0" fontId="8" fillId="0" borderId="0" xfId="7" applyNumberFormat="1" applyFont="1" applyAlignment="1" applyProtection="1">
      <alignment vertical="center"/>
      <protection hidden="1"/>
    </xf>
    <xf numFmtId="0" fontId="7" fillId="0" borderId="0" xfId="12" applyFont="1" applyBorder="1" applyAlignment="1" applyProtection="1">
      <protection hidden="1"/>
    </xf>
    <xf numFmtId="0" fontId="7" fillId="0" borderId="0" xfId="12" applyFont="1" applyProtection="1">
      <protection hidden="1"/>
    </xf>
    <xf numFmtId="0" fontId="7" fillId="0" borderId="0" xfId="12" applyFont="1" applyBorder="1" applyProtection="1">
      <protection hidden="1"/>
    </xf>
    <xf numFmtId="0" fontId="8" fillId="0" borderId="4" xfId="12" applyFont="1" applyBorder="1" applyAlignment="1" applyProtection="1">
      <alignment horizontal="center" vertical="center"/>
      <protection hidden="1"/>
    </xf>
    <xf numFmtId="0" fontId="10" fillId="0" borderId="0" xfId="12" applyFont="1" applyProtection="1">
      <protection hidden="1"/>
    </xf>
    <xf numFmtId="1" fontId="7" fillId="2" borderId="5" xfId="12" applyNumberFormat="1" applyFont="1" applyFill="1" applyBorder="1" applyAlignment="1" applyProtection="1">
      <alignment horizontal="right" vertical="center"/>
      <protection locked="0"/>
    </xf>
    <xf numFmtId="1" fontId="7" fillId="2" borderId="6" xfId="12" applyNumberFormat="1" applyFont="1" applyFill="1" applyBorder="1" applyAlignment="1" applyProtection="1">
      <alignment horizontal="right" vertical="center"/>
      <protection locked="0"/>
    </xf>
    <xf numFmtId="164" fontId="7" fillId="0" borderId="0" xfId="12" applyNumberFormat="1" applyFont="1" applyBorder="1" applyProtection="1">
      <protection hidden="1"/>
    </xf>
    <xf numFmtId="165" fontId="9" fillId="0" borderId="0" xfId="12" applyNumberFormat="1" applyFont="1" applyBorder="1" applyAlignment="1" applyProtection="1">
      <alignment vertical="center"/>
      <protection hidden="1"/>
    </xf>
    <xf numFmtId="0" fontId="9" fillId="0" borderId="0" xfId="12" applyFont="1" applyBorder="1" applyProtection="1">
      <protection hidden="1"/>
    </xf>
    <xf numFmtId="0" fontId="11" fillId="0" borderId="0" xfId="12" applyFont="1" applyBorder="1" applyAlignment="1" applyProtection="1">
      <alignment horizontal="left" vertical="center"/>
      <protection hidden="1"/>
    </xf>
    <xf numFmtId="0" fontId="25" fillId="0" borderId="0" xfId="12" applyFont="1" applyBorder="1" applyProtection="1">
      <protection hidden="1"/>
    </xf>
    <xf numFmtId="164" fontId="11" fillId="0" borderId="0" xfId="12" applyNumberFormat="1" applyFont="1" applyBorder="1" applyAlignment="1" applyProtection="1">
      <alignment horizontal="right" vertical="center"/>
      <protection hidden="1"/>
    </xf>
    <xf numFmtId="164" fontId="26" fillId="0" borderId="0" xfId="12" applyNumberFormat="1" applyFont="1" applyBorder="1" applyProtection="1">
      <protection hidden="1"/>
    </xf>
    <xf numFmtId="0" fontId="26" fillId="0" borderId="0" xfId="12" applyFont="1" applyBorder="1" applyProtection="1">
      <protection hidden="1"/>
    </xf>
    <xf numFmtId="0" fontId="8" fillId="0" borderId="0" xfId="12" applyNumberFormat="1" applyFont="1" applyProtection="1">
      <protection hidden="1"/>
    </xf>
    <xf numFmtId="0" fontId="3" fillId="0" borderId="0" xfId="12" applyNumberFormat="1" applyFont="1" applyProtection="1">
      <protection hidden="1"/>
    </xf>
    <xf numFmtId="0" fontId="7" fillId="0" borderId="0" xfId="12" applyNumberFormat="1" applyFont="1" applyProtection="1">
      <protection hidden="1"/>
    </xf>
    <xf numFmtId="4" fontId="7" fillId="0" borderId="0" xfId="12" applyNumberFormat="1" applyFont="1" applyProtection="1">
      <protection hidden="1"/>
    </xf>
    <xf numFmtId="0" fontId="22" fillId="0" borderId="0" xfId="10" applyFont="1" applyBorder="1" applyAlignment="1" applyProtection="1">
      <alignment horizontal="centerContinuous"/>
      <protection hidden="1"/>
    </xf>
    <xf numFmtId="0" fontId="7" fillId="0" borderId="0" xfId="10" applyFont="1" applyBorder="1" applyAlignment="1" applyProtection="1">
      <alignment horizontal="centerContinuous"/>
      <protection hidden="1"/>
    </xf>
    <xf numFmtId="0" fontId="7" fillId="0" borderId="0" xfId="10" applyFont="1" applyBorder="1" applyAlignment="1" applyProtection="1">
      <protection hidden="1"/>
    </xf>
    <xf numFmtId="0" fontId="7" fillId="0" borderId="0" xfId="10" applyFont="1" applyProtection="1">
      <protection hidden="1"/>
    </xf>
    <xf numFmtId="0" fontId="7" fillId="0" borderId="0" xfId="10" applyFont="1" applyBorder="1" applyProtection="1">
      <protection hidden="1"/>
    </xf>
    <xf numFmtId="0" fontId="8" fillId="0" borderId="4" xfId="10" applyFont="1" applyFill="1" applyBorder="1" applyAlignment="1" applyProtection="1">
      <alignment horizontal="center" vertical="center"/>
      <protection hidden="1"/>
    </xf>
    <xf numFmtId="0" fontId="9" fillId="0" borderId="0" xfId="10" applyFont="1" applyProtection="1">
      <protection hidden="1"/>
    </xf>
    <xf numFmtId="0" fontId="10" fillId="0" borderId="0" xfId="10" applyFont="1" applyProtection="1">
      <protection hidden="1"/>
    </xf>
    <xf numFmtId="0" fontId="9" fillId="0" borderId="0" xfId="10" applyFont="1" applyBorder="1" applyProtection="1">
      <protection hidden="1"/>
    </xf>
    <xf numFmtId="1" fontId="7" fillId="2" borderId="5" xfId="10" applyNumberFormat="1" applyFont="1" applyFill="1" applyBorder="1" applyAlignment="1" applyProtection="1">
      <alignment horizontal="right" vertical="center"/>
      <protection locked="0"/>
    </xf>
    <xf numFmtId="165" fontId="7" fillId="2" borderId="5" xfId="10" applyNumberFormat="1" applyFont="1" applyFill="1" applyBorder="1" applyAlignment="1" applyProtection="1">
      <alignment horizontal="left" vertical="center"/>
      <protection locked="0"/>
    </xf>
    <xf numFmtId="1" fontId="7" fillId="2" borderId="6" xfId="10" applyNumberFormat="1" applyFont="1" applyFill="1" applyBorder="1" applyAlignment="1" applyProtection="1">
      <alignment horizontal="right" vertical="center"/>
      <protection locked="0"/>
    </xf>
    <xf numFmtId="165" fontId="7" fillId="2" borderId="6" xfId="10" applyNumberFormat="1" applyFont="1" applyFill="1" applyBorder="1" applyAlignment="1" applyProtection="1">
      <alignment horizontal="left" vertical="center"/>
      <protection locked="0"/>
    </xf>
    <xf numFmtId="1" fontId="8" fillId="0" borderId="0" xfId="10" applyNumberFormat="1" applyFont="1" applyFill="1" applyBorder="1" applyAlignment="1" applyProtection="1">
      <alignment horizontal="right" vertical="center"/>
      <protection hidden="1"/>
    </xf>
    <xf numFmtId="165" fontId="8" fillId="0" borderId="0" xfId="10" applyNumberFormat="1" applyFont="1" applyBorder="1" applyAlignment="1" applyProtection="1">
      <alignment vertical="center"/>
      <protection hidden="1"/>
    </xf>
    <xf numFmtId="0" fontId="10" fillId="0" borderId="0" xfId="7" applyNumberFormat="1" applyFont="1" applyBorder="1" applyAlignment="1" applyProtection="1">
      <alignment horizontal="right" vertical="center"/>
      <protection hidden="1"/>
    </xf>
    <xf numFmtId="166" fontId="8" fillId="0" borderId="0" xfId="10" applyNumberFormat="1" applyFont="1" applyBorder="1" applyAlignment="1" applyProtection="1">
      <alignment vertical="center"/>
      <protection hidden="1"/>
    </xf>
    <xf numFmtId="0" fontId="8" fillId="0" borderId="0" xfId="10" applyFont="1" applyBorder="1" applyProtection="1">
      <protection hidden="1"/>
    </xf>
    <xf numFmtId="0" fontId="7" fillId="0" borderId="0" xfId="10" applyNumberFormat="1" applyFont="1" applyBorder="1" applyProtection="1">
      <protection hidden="1"/>
    </xf>
    <xf numFmtId="4" fontId="7" fillId="0" borderId="0" xfId="10" applyNumberFormat="1" applyFont="1" applyBorder="1" applyProtection="1">
      <protection hidden="1"/>
    </xf>
    <xf numFmtId="0" fontId="20" fillId="0" borderId="0" xfId="10" applyNumberFormat="1" applyFont="1" applyBorder="1" applyProtection="1">
      <protection hidden="1"/>
    </xf>
    <xf numFmtId="0" fontId="3" fillId="0" borderId="0" xfId="10" applyNumberFormat="1" applyFont="1" applyProtection="1">
      <protection hidden="1"/>
    </xf>
    <xf numFmtId="0" fontId="7" fillId="0" borderId="0" xfId="10" applyNumberFormat="1" applyFont="1" applyProtection="1">
      <protection hidden="1"/>
    </xf>
    <xf numFmtId="4" fontId="7" fillId="0" borderId="0" xfId="10" applyNumberFormat="1" applyFont="1" applyProtection="1">
      <protection hidden="1"/>
    </xf>
    <xf numFmtId="0" fontId="7" fillId="0" borderId="0" xfId="13" applyFont="1" applyProtection="1">
      <protection hidden="1"/>
    </xf>
    <xf numFmtId="0" fontId="7" fillId="0" borderId="0" xfId="13" applyFont="1" applyBorder="1" applyProtection="1">
      <protection hidden="1"/>
    </xf>
    <xf numFmtId="0" fontId="9" fillId="0" borderId="0" xfId="13" applyFont="1" applyProtection="1">
      <protection hidden="1"/>
    </xf>
    <xf numFmtId="0" fontId="10" fillId="0" borderId="3" xfId="7" applyNumberFormat="1" applyFont="1" applyFill="1" applyBorder="1" applyAlignment="1" applyProtection="1">
      <alignment horizontal="center" vertical="top"/>
      <protection hidden="1"/>
    </xf>
    <xf numFmtId="0" fontId="7" fillId="2" borderId="5" xfId="13" applyFont="1" applyFill="1" applyBorder="1" applyAlignment="1" applyProtection="1">
      <alignment horizontal="left" vertical="center"/>
      <protection locked="0"/>
    </xf>
    <xf numFmtId="0" fontId="24" fillId="0" borderId="0" xfId="7" applyNumberFormat="1" applyFont="1" applyFill="1" applyBorder="1" applyAlignment="1" applyProtection="1">
      <alignment horizontal="left"/>
      <protection hidden="1"/>
    </xf>
    <xf numFmtId="0" fontId="11" fillId="0" borderId="0" xfId="7" applyNumberFormat="1" applyFont="1" applyFill="1" applyBorder="1" applyAlignment="1" applyProtection="1">
      <alignment horizontal="left"/>
      <protection hidden="1"/>
    </xf>
    <xf numFmtId="0" fontId="10" fillId="0" borderId="0" xfId="13" applyFont="1" applyBorder="1" applyAlignment="1" applyProtection="1">
      <alignment vertical="center"/>
      <protection hidden="1"/>
    </xf>
    <xf numFmtId="0" fontId="3" fillId="0" borderId="0" xfId="9" applyNumberFormat="1" applyFont="1" applyBorder="1" applyAlignment="1" applyProtection="1">
      <alignment horizontal="centerContinuous"/>
      <protection hidden="1"/>
    </xf>
    <xf numFmtId="0" fontId="13" fillId="0" borderId="0" xfId="9" applyNumberFormat="1" applyFont="1" applyAlignment="1" applyProtection="1">
      <protection hidden="1"/>
    </xf>
    <xf numFmtId="0" fontId="7" fillId="0" borderId="0" xfId="9" applyNumberFormat="1" applyFont="1" applyBorder="1" applyAlignment="1" applyProtection="1">
      <alignment vertical="center"/>
      <protection hidden="1"/>
    </xf>
    <xf numFmtId="0" fontId="8" fillId="0" borderId="0" xfId="9" applyFont="1" applyBorder="1" applyAlignment="1" applyProtection="1">
      <alignment vertical="top"/>
      <protection hidden="1"/>
    </xf>
    <xf numFmtId="49" fontId="7" fillId="0" borderId="0" xfId="9" applyNumberFormat="1" applyFont="1" applyBorder="1" applyAlignment="1" applyProtection="1">
      <alignment horizontal="right" vertical="top"/>
      <protection hidden="1"/>
    </xf>
    <xf numFmtId="49" fontId="7" fillId="0" borderId="0" xfId="9" applyNumberFormat="1" applyFont="1" applyFill="1" applyBorder="1" applyAlignment="1" applyProtection="1">
      <alignment horizontal="right" vertical="top"/>
      <protection hidden="1"/>
    </xf>
    <xf numFmtId="0" fontId="7" fillId="0" borderId="0" xfId="9" applyFont="1" applyFill="1" applyBorder="1" applyProtection="1">
      <protection hidden="1"/>
    </xf>
    <xf numFmtId="0" fontId="10" fillId="0" borderId="0" xfId="9" applyNumberFormat="1" applyFont="1" applyBorder="1" applyProtection="1">
      <protection hidden="1"/>
    </xf>
    <xf numFmtId="0" fontId="7" fillId="0" borderId="0" xfId="9" applyNumberFormat="1" applyFont="1" applyBorder="1" applyProtection="1">
      <protection hidden="1"/>
    </xf>
    <xf numFmtId="0" fontId="7" fillId="0" borderId="0" xfId="9" applyFont="1" applyBorder="1" applyProtection="1">
      <protection hidden="1"/>
    </xf>
    <xf numFmtId="0" fontId="9" fillId="0" borderId="0" xfId="9" applyFont="1" applyProtection="1">
      <protection hidden="1"/>
    </xf>
    <xf numFmtId="0" fontId="3" fillId="0" borderId="0" xfId="9" applyNumberFormat="1" applyFont="1" applyProtection="1">
      <protection hidden="1"/>
    </xf>
    <xf numFmtId="0" fontId="3" fillId="0" borderId="0" xfId="8" applyNumberFormat="1" applyFont="1" applyBorder="1" applyAlignment="1" applyProtection="1">
      <alignment horizontal="centerContinuous"/>
      <protection hidden="1"/>
    </xf>
    <xf numFmtId="0" fontId="13" fillId="0" borderId="0" xfId="8" applyNumberFormat="1" applyFont="1" applyAlignment="1" applyProtection="1">
      <alignment vertical="center"/>
      <protection hidden="1"/>
    </xf>
    <xf numFmtId="0" fontId="3" fillId="0" borderId="0" xfId="8" applyNumberFormat="1" applyFont="1" applyBorder="1" applyAlignment="1" applyProtection="1">
      <protection hidden="1"/>
    </xf>
    <xf numFmtId="4" fontId="3" fillId="0" borderId="0" xfId="8" applyNumberFormat="1" applyFont="1" applyBorder="1" applyAlignment="1" applyProtection="1">
      <protection hidden="1"/>
    </xf>
    <xf numFmtId="0" fontId="7" fillId="0" borderId="0" xfId="8" applyFont="1" applyProtection="1">
      <protection hidden="1"/>
    </xf>
    <xf numFmtId="49" fontId="7" fillId="0" borderId="0" xfId="8" applyNumberFormat="1" applyFont="1" applyBorder="1" applyProtection="1">
      <protection hidden="1"/>
    </xf>
    <xf numFmtId="49" fontId="8" fillId="0" borderId="0" xfId="8" applyNumberFormat="1" applyFont="1" applyProtection="1">
      <protection hidden="1"/>
    </xf>
    <xf numFmtId="49" fontId="7" fillId="0" borderId="0" xfId="8" applyNumberFormat="1" applyFont="1" applyProtection="1">
      <protection hidden="1"/>
    </xf>
    <xf numFmtId="0" fontId="7" fillId="0" borderId="0" xfId="8" applyFont="1" applyAlignment="1" applyProtection="1">
      <alignment horizontal="centerContinuous"/>
      <protection hidden="1"/>
    </xf>
    <xf numFmtId="49" fontId="3" fillId="0" borderId="0" xfId="8" applyNumberFormat="1" applyFont="1" applyAlignment="1" applyProtection="1">
      <alignment horizontal="centerContinuous"/>
      <protection hidden="1"/>
    </xf>
    <xf numFmtId="49" fontId="16" fillId="0" borderId="0" xfId="8" applyNumberFormat="1" applyFont="1" applyAlignment="1" applyProtection="1">
      <alignment vertical="center"/>
      <protection hidden="1"/>
    </xf>
    <xf numFmtId="49" fontId="8" fillId="0" borderId="0" xfId="8" applyNumberFormat="1" applyFont="1" applyBorder="1" applyAlignment="1" applyProtection="1">
      <alignment vertical="center"/>
      <protection hidden="1"/>
    </xf>
    <xf numFmtId="0" fontId="7" fillId="0" borderId="0" xfId="8" applyFont="1" applyBorder="1" applyProtection="1">
      <protection hidden="1"/>
    </xf>
    <xf numFmtId="49" fontId="7" fillId="0" borderId="0" xfId="8"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3" fillId="0" borderId="0" xfId="8" applyNumberFormat="1" applyFont="1" applyAlignment="1" applyProtection="1">
      <alignment vertical="center"/>
      <protection hidden="1"/>
    </xf>
    <xf numFmtId="49" fontId="7" fillId="0" borderId="0" xfId="0" applyNumberFormat="1" applyFont="1" applyAlignment="1" applyProtection="1">
      <alignment vertical="center"/>
      <protection hidden="1"/>
    </xf>
    <xf numFmtId="0" fontId="16" fillId="0" borderId="0" xfId="0" applyFont="1" applyProtection="1">
      <protection hidden="1"/>
    </xf>
    <xf numFmtId="49" fontId="8" fillId="0" borderId="0" xfId="8" applyNumberFormat="1" applyFont="1" applyFill="1" applyBorder="1" applyAlignment="1" applyProtection="1">
      <alignment vertical="center"/>
      <protection hidden="1"/>
    </xf>
    <xf numFmtId="0" fontId="16" fillId="0" borderId="0" xfId="8" applyFont="1" applyProtection="1">
      <protection hidden="1"/>
    </xf>
    <xf numFmtId="49" fontId="7" fillId="0" borderId="0" xfId="0" applyNumberFormat="1" applyFont="1" applyBorder="1" applyProtection="1">
      <protection hidden="1"/>
    </xf>
    <xf numFmtId="49" fontId="3" fillId="0" borderId="0" xfId="0" applyNumberFormat="1" applyFont="1" applyAlignment="1" applyProtection="1">
      <alignment vertical="center"/>
      <protection hidden="1"/>
    </xf>
    <xf numFmtId="49" fontId="8" fillId="0" borderId="0" xfId="0" applyNumberFormat="1" applyFont="1" applyBorder="1" applyAlignment="1" applyProtection="1">
      <alignment vertical="center"/>
      <protection hidden="1"/>
    </xf>
    <xf numFmtId="0" fontId="7" fillId="0" borderId="0" xfId="0" applyFont="1" applyAlignment="1" applyProtection="1">
      <protection hidden="1"/>
    </xf>
    <xf numFmtId="0" fontId="7" fillId="0" borderId="0" xfId="0" applyFont="1" applyBorder="1" applyAlignment="1" applyProtection="1">
      <protection hidden="1"/>
    </xf>
    <xf numFmtId="49" fontId="9" fillId="0" borderId="0" xfId="8" applyNumberFormat="1" applyFont="1" applyBorder="1" applyAlignment="1" applyProtection="1">
      <alignment horizontal="center" vertical="center"/>
      <protection hidden="1"/>
    </xf>
    <xf numFmtId="49" fontId="8" fillId="0" borderId="0" xfId="0" quotePrefix="1" applyNumberFormat="1" applyFont="1" applyAlignment="1" applyProtection="1">
      <alignment horizontal="left" vertical="center"/>
      <protection hidden="1"/>
    </xf>
    <xf numFmtId="49" fontId="8" fillId="0" borderId="0" xfId="8" quotePrefix="1" applyNumberFormat="1" applyFont="1" applyAlignment="1" applyProtection="1">
      <alignment horizontal="left" vertical="center"/>
      <protection hidden="1"/>
    </xf>
    <xf numFmtId="49" fontId="7" fillId="0" borderId="0" xfId="8" quotePrefix="1" applyNumberFormat="1" applyFont="1" applyAlignment="1" applyProtection="1">
      <alignment horizontal="left" vertical="center"/>
      <protection hidden="1"/>
    </xf>
    <xf numFmtId="0" fontId="7" fillId="0" borderId="6" xfId="7" applyNumberFormat="1" applyFont="1" applyFill="1" applyBorder="1" applyAlignment="1" applyProtection="1">
      <alignment horizontal="center"/>
      <protection hidden="1"/>
    </xf>
    <xf numFmtId="0" fontId="27" fillId="0" borderId="0" xfId="6" applyFont="1" applyProtection="1">
      <protection hidden="1"/>
    </xf>
    <xf numFmtId="0" fontId="28" fillId="0" borderId="0" xfId="10" applyFont="1" applyBorder="1" applyProtection="1">
      <protection hidden="1"/>
    </xf>
    <xf numFmtId="0" fontId="28" fillId="0" borderId="0" xfId="10" applyNumberFormat="1" applyFont="1" applyBorder="1" applyProtection="1">
      <protection hidden="1"/>
    </xf>
    <xf numFmtId="4" fontId="28" fillId="0" borderId="0" xfId="10" applyNumberFormat="1" applyFont="1" applyBorder="1" applyProtection="1">
      <protection hidden="1"/>
    </xf>
    <xf numFmtId="0" fontId="28" fillId="0" borderId="0" xfId="10" applyFont="1" applyProtection="1">
      <protection hidden="1"/>
    </xf>
    <xf numFmtId="3" fontId="7" fillId="3" borderId="1" xfId="7" applyNumberFormat="1" applyFont="1" applyFill="1" applyBorder="1" applyAlignment="1" applyProtection="1">
      <alignment horizontal="right" vertical="center"/>
      <protection hidden="1"/>
    </xf>
    <xf numFmtId="3" fontId="3" fillId="0" borderId="0" xfId="7" applyNumberFormat="1" applyFont="1" applyBorder="1" applyAlignment="1" applyProtection="1">
      <alignment vertical="center"/>
      <protection hidden="1"/>
    </xf>
    <xf numFmtId="3" fontId="7" fillId="3" borderId="1" xfId="0" applyNumberFormat="1" applyFont="1" applyFill="1" applyBorder="1" applyAlignment="1" applyProtection="1">
      <alignment horizontal="right" vertical="center"/>
      <protection hidden="1"/>
    </xf>
    <xf numFmtId="3" fontId="10" fillId="3" borderId="1" xfId="0" applyNumberFormat="1" applyFont="1" applyFill="1" applyBorder="1" applyAlignment="1" applyProtection="1">
      <alignment horizontal="right" vertical="center"/>
      <protection hidden="1"/>
    </xf>
    <xf numFmtId="3" fontId="7" fillId="2" borderId="7" xfId="0" applyNumberFormat="1" applyFont="1" applyFill="1" applyBorder="1" applyAlignment="1" applyProtection="1">
      <alignment horizontal="right" vertical="center"/>
      <protection locked="0"/>
    </xf>
    <xf numFmtId="3" fontId="7" fillId="3" borderId="5" xfId="12" applyNumberFormat="1" applyFont="1" applyFill="1" applyBorder="1" applyAlignment="1" applyProtection="1">
      <alignment horizontal="right" vertical="center"/>
      <protection hidden="1"/>
    </xf>
    <xf numFmtId="3" fontId="10" fillId="3" borderId="7" xfId="12" applyNumberFormat="1" applyFont="1" applyFill="1" applyBorder="1" applyAlignment="1" applyProtection="1">
      <alignment horizontal="right" vertical="center"/>
      <protection hidden="1"/>
    </xf>
    <xf numFmtId="3" fontId="7" fillId="2" borderId="5" xfId="10" applyNumberFormat="1" applyFont="1" applyFill="1" applyBorder="1" applyAlignment="1" applyProtection="1">
      <alignment horizontal="right" vertical="center"/>
      <protection locked="0"/>
    </xf>
    <xf numFmtId="3" fontId="10" fillId="3" borderId="7" xfId="10" applyNumberFormat="1" applyFont="1" applyFill="1" applyBorder="1" applyAlignment="1" applyProtection="1">
      <alignment horizontal="right" vertical="center"/>
      <protection hidden="1"/>
    </xf>
    <xf numFmtId="3" fontId="7" fillId="3" borderId="5" xfId="13" applyNumberFormat="1" applyFont="1" applyFill="1" applyBorder="1" applyAlignment="1" applyProtection="1">
      <alignment horizontal="right" vertical="center"/>
      <protection hidden="1"/>
    </xf>
    <xf numFmtId="3" fontId="7" fillId="0" borderId="0" xfId="10" applyNumberFormat="1" applyFont="1" applyProtection="1">
      <protection hidden="1"/>
    </xf>
    <xf numFmtId="0" fontId="7" fillId="0" borderId="0" xfId="13" applyFont="1" applyAlignment="1" applyProtection="1">
      <protection hidden="1"/>
    </xf>
    <xf numFmtId="0" fontId="7" fillId="0" borderId="0" xfId="13" applyFont="1" applyBorder="1" applyAlignment="1" applyProtection="1">
      <protection hidden="1"/>
    </xf>
    <xf numFmtId="0" fontId="10" fillId="0" borderId="0" xfId="13" applyFont="1" applyBorder="1" applyAlignment="1" applyProtection="1">
      <protection hidden="1"/>
    </xf>
    <xf numFmtId="0" fontId="10" fillId="0" borderId="0" xfId="7" applyNumberFormat="1" applyFont="1" applyFill="1" applyBorder="1" applyAlignment="1" applyProtection="1">
      <alignment horizontal="center" vertical="top"/>
      <protection hidden="1"/>
    </xf>
    <xf numFmtId="0" fontId="10" fillId="0" borderId="8" xfId="7" applyNumberFormat="1" applyFont="1" applyFill="1" applyBorder="1" applyAlignment="1" applyProtection="1">
      <alignment horizontal="center" vertical="top"/>
      <protection hidden="1"/>
    </xf>
    <xf numFmtId="0" fontId="10" fillId="0" borderId="9" xfId="13" applyFont="1" applyBorder="1" applyAlignment="1" applyProtection="1">
      <alignment horizontal="left" vertical="center"/>
      <protection hidden="1"/>
    </xf>
    <xf numFmtId="0" fontId="7" fillId="0" borderId="0" xfId="7" applyFont="1" applyAlignment="1" applyProtection="1">
      <alignment vertical="center"/>
      <protection hidden="1"/>
    </xf>
    <xf numFmtId="0" fontId="7" fillId="2" borderId="0" xfId="6" applyFont="1" applyFill="1" applyProtection="1">
      <protection hidden="1"/>
    </xf>
    <xf numFmtId="49" fontId="8" fillId="0" borderId="0" xfId="8" applyNumberFormat="1" applyFont="1" applyAlignment="1" applyProtection="1">
      <protection hidden="1"/>
    </xf>
    <xf numFmtId="0" fontId="8" fillId="0" borderId="0" xfId="12" applyFont="1" applyBorder="1" applyAlignment="1" applyProtection="1">
      <alignment horizontal="left" vertical="center"/>
      <protection hidden="1"/>
    </xf>
    <xf numFmtId="0" fontId="8" fillId="0" borderId="0" xfId="7" applyNumberFormat="1" applyFont="1" applyFill="1" applyBorder="1" applyAlignment="1" applyProtection="1">
      <alignment horizontal="left"/>
      <protection hidden="1"/>
    </xf>
    <xf numFmtId="0" fontId="29" fillId="0" borderId="0" xfId="12" applyFont="1" applyBorder="1" applyAlignment="1" applyProtection="1">
      <alignment horizontal="left" vertical="center"/>
      <protection hidden="1"/>
    </xf>
    <xf numFmtId="0" fontId="0" fillId="0" borderId="0" xfId="0" applyBorder="1" applyAlignment="1" applyProtection="1">
      <alignment vertical="center"/>
    </xf>
    <xf numFmtId="3" fontId="14" fillId="0" borderId="0" xfId="0" applyNumberFormat="1" applyFont="1" applyAlignment="1" applyProtection="1">
      <alignment vertical="center"/>
      <protection hidden="1"/>
    </xf>
    <xf numFmtId="3" fontId="7" fillId="0" borderId="0" xfId="0" applyNumberFormat="1" applyFont="1" applyAlignment="1" applyProtection="1">
      <alignment vertical="center"/>
      <protection hidden="1"/>
    </xf>
    <xf numFmtId="0" fontId="8" fillId="0" borderId="0" xfId="0" applyNumberFormat="1" applyFont="1" applyBorder="1" applyAlignment="1" applyProtection="1">
      <alignment vertical="center"/>
      <protection hidden="1"/>
    </xf>
    <xf numFmtId="0" fontId="8" fillId="0" borderId="0" xfId="0" applyFont="1" applyAlignment="1" applyProtection="1">
      <alignment vertical="center"/>
      <protection hidden="1"/>
    </xf>
    <xf numFmtId="0" fontId="8" fillId="0" borderId="0" xfId="0" applyFont="1" applyAlignment="1" applyProtection="1">
      <alignment vertical="top"/>
      <protection hidden="1"/>
    </xf>
    <xf numFmtId="49" fontId="8" fillId="2" borderId="0" xfId="8" applyNumberFormat="1" applyFont="1" applyFill="1" applyAlignment="1" applyProtection="1">
      <alignment vertical="center"/>
      <protection hidden="1"/>
    </xf>
    <xf numFmtId="49" fontId="7" fillId="2" borderId="0" xfId="8" applyNumberFormat="1" applyFont="1" applyFill="1" applyAlignment="1" applyProtection="1">
      <alignment vertical="center"/>
      <protection hidden="1"/>
    </xf>
    <xf numFmtId="0" fontId="15" fillId="0" borderId="0" xfId="5" applyFont="1" applyAlignment="1" applyProtection="1">
      <alignment horizontal="left"/>
      <protection hidden="1"/>
    </xf>
    <xf numFmtId="0" fontId="7" fillId="4" borderId="10" xfId="5" applyNumberFormat="1" applyFont="1" applyFill="1" applyBorder="1" applyProtection="1">
      <protection hidden="1"/>
    </xf>
    <xf numFmtId="0" fontId="7" fillId="4" borderId="11" xfId="5" applyNumberFormat="1" applyFont="1" applyFill="1" applyBorder="1" applyProtection="1">
      <protection hidden="1"/>
    </xf>
    <xf numFmtId="4" fontId="7" fillId="4" borderId="11" xfId="5" applyNumberFormat="1" applyFont="1" applyFill="1" applyBorder="1" applyProtection="1">
      <protection hidden="1"/>
    </xf>
    <xf numFmtId="4" fontId="7" fillId="4" borderId="12" xfId="5" applyNumberFormat="1" applyFont="1" applyFill="1" applyBorder="1" applyProtection="1">
      <protection hidden="1"/>
    </xf>
    <xf numFmtId="0" fontId="7" fillId="4" borderId="13" xfId="5" applyFont="1" applyFill="1" applyBorder="1" applyProtection="1">
      <protection hidden="1"/>
    </xf>
    <xf numFmtId="0" fontId="7" fillId="4" borderId="0" xfId="5" applyFont="1" applyFill="1" applyBorder="1" applyProtection="1">
      <protection hidden="1"/>
    </xf>
    <xf numFmtId="0" fontId="7" fillId="4" borderId="14" xfId="5" applyFont="1" applyFill="1" applyBorder="1" applyProtection="1">
      <protection hidden="1"/>
    </xf>
    <xf numFmtId="0" fontId="7" fillId="4" borderId="15" xfId="5" applyFont="1" applyFill="1" applyBorder="1" applyProtection="1">
      <protection hidden="1"/>
    </xf>
    <xf numFmtId="0" fontId="7" fillId="4" borderId="16" xfId="5" applyFont="1" applyFill="1" applyBorder="1" applyProtection="1">
      <protection hidden="1"/>
    </xf>
    <xf numFmtId="0" fontId="7" fillId="4" borderId="17" xfId="5" applyFont="1" applyFill="1" applyBorder="1" applyProtection="1">
      <protection hidden="1"/>
    </xf>
    <xf numFmtId="0" fontId="9" fillId="0" borderId="0" xfId="5" applyFont="1" applyFill="1" applyAlignment="1" applyProtection="1">
      <alignment vertical="center"/>
      <protection hidden="1"/>
    </xf>
    <xf numFmtId="0" fontId="8" fillId="0" borderId="0" xfId="5" applyFont="1" applyFill="1" applyAlignment="1" applyProtection="1">
      <alignment horizontal="right" vertical="center"/>
      <protection hidden="1"/>
    </xf>
    <xf numFmtId="49" fontId="7" fillId="0" borderId="0" xfId="5" applyNumberFormat="1" applyFont="1" applyBorder="1" applyAlignment="1" applyProtection="1">
      <alignment horizontal="centerContinuous"/>
      <protection hidden="1"/>
    </xf>
    <xf numFmtId="0" fontId="19" fillId="0" borderId="0" xfId="5" applyNumberFormat="1" applyFont="1" applyAlignment="1" applyProtection="1">
      <alignment vertical="center"/>
      <protection hidden="1"/>
    </xf>
    <xf numFmtId="0" fontId="8" fillId="0" borderId="0" xfId="5" applyFont="1" applyFill="1" applyAlignment="1" applyProtection="1">
      <protection hidden="1"/>
    </xf>
    <xf numFmtId="0" fontId="8" fillId="0" borderId="0" xfId="6" applyFont="1" applyAlignment="1" applyProtection="1"/>
    <xf numFmtId="49" fontId="8" fillId="0" borderId="0" xfId="5" applyNumberFormat="1" applyFont="1" applyAlignment="1" applyProtection="1"/>
    <xf numFmtId="49" fontId="8" fillId="0" borderId="0" xfId="5" applyNumberFormat="1" applyFont="1" applyAlignment="1" applyProtection="1">
      <protection hidden="1"/>
    </xf>
    <xf numFmtId="49" fontId="7" fillId="0" borderId="0" xfId="5" applyNumberFormat="1" applyFont="1" applyAlignment="1" applyProtection="1">
      <protection hidden="1"/>
    </xf>
    <xf numFmtId="49" fontId="7" fillId="0" borderId="0" xfId="5" applyNumberFormat="1" applyFont="1" applyAlignment="1" applyProtection="1"/>
    <xf numFmtId="49" fontId="7" fillId="0" borderId="0" xfId="0" applyNumberFormat="1" applyFont="1" applyAlignment="1" applyProtection="1">
      <protection hidden="1"/>
    </xf>
    <xf numFmtId="49" fontId="8" fillId="0" borderId="0" xfId="5" applyNumberFormat="1" applyFont="1" applyBorder="1" applyAlignment="1" applyProtection="1"/>
    <xf numFmtId="49" fontId="8" fillId="0" borderId="0" xfId="5" applyNumberFormat="1" applyFont="1" applyFill="1" applyBorder="1" applyAlignment="1" applyProtection="1">
      <protection hidden="1"/>
    </xf>
    <xf numFmtId="49" fontId="7" fillId="0" borderId="0" xfId="5" applyNumberFormat="1" applyFont="1" applyFill="1" applyBorder="1" applyAlignment="1" applyProtection="1">
      <protection hidden="1"/>
    </xf>
    <xf numFmtId="0" fontId="8" fillId="0" borderId="0" xfId="5" applyFont="1" applyAlignment="1" applyProtection="1">
      <alignment vertical="center"/>
      <protection hidden="1"/>
    </xf>
    <xf numFmtId="0" fontId="8" fillId="0" borderId="0" xfId="6" applyNumberFormat="1" applyFont="1" applyBorder="1" applyAlignment="1" applyProtection="1"/>
    <xf numFmtId="0" fontId="7" fillId="0" borderId="0" xfId="5" applyFont="1" applyFill="1" applyBorder="1" applyAlignment="1" applyProtection="1">
      <protection hidden="1"/>
    </xf>
    <xf numFmtId="0" fontId="7" fillId="0" borderId="0" xfId="5" applyNumberFormat="1" applyFont="1" applyBorder="1" applyAlignment="1" applyProtection="1">
      <protection hidden="1"/>
    </xf>
    <xf numFmtId="0" fontId="8" fillId="0" borderId="0" xfId="6" applyFont="1" applyAlignment="1" applyProtection="1">
      <alignment horizontal="right"/>
    </xf>
    <xf numFmtId="0" fontId="8" fillId="0" borderId="0" xfId="6" applyFont="1" applyAlignment="1" applyProtection="1">
      <alignment horizontal="right" vertical="center"/>
    </xf>
    <xf numFmtId="0" fontId="8" fillId="0" borderId="0" xfId="6" applyFont="1" applyAlignment="1" applyProtection="1">
      <alignment vertical="center"/>
    </xf>
    <xf numFmtId="0" fontId="0" fillId="0" borderId="0" xfId="0" applyAlignment="1"/>
    <xf numFmtId="0" fontId="9" fillId="0" borderId="0" xfId="0" applyFont="1" applyAlignment="1" applyProtection="1">
      <alignment vertical="center"/>
      <protection hidden="1"/>
    </xf>
    <xf numFmtId="49" fontId="7" fillId="0" borderId="0" xfId="8" applyNumberFormat="1" applyFont="1" applyFill="1" applyAlignment="1" applyProtection="1">
      <alignment vertical="center"/>
      <protection hidden="1"/>
    </xf>
    <xf numFmtId="49" fontId="8" fillId="0" borderId="0" xfId="8" applyNumberFormat="1" applyFont="1" applyFill="1" applyBorder="1" applyAlignment="1" applyProtection="1">
      <alignment horizontal="right" vertical="center"/>
      <protection hidden="1"/>
    </xf>
    <xf numFmtId="0" fontId="8" fillId="0" borderId="0" xfId="7" applyNumberFormat="1" applyFont="1" applyBorder="1" applyAlignment="1" applyProtection="1">
      <alignment horizontal="center"/>
      <protection hidden="1"/>
    </xf>
    <xf numFmtId="3" fontId="7" fillId="0" borderId="0" xfId="0" applyNumberFormat="1" applyFont="1" applyBorder="1" applyAlignment="1" applyProtection="1">
      <alignment vertical="center"/>
      <protection hidden="1"/>
    </xf>
    <xf numFmtId="0" fontId="8" fillId="0" borderId="3" xfId="7" applyNumberFormat="1" applyFont="1" applyBorder="1" applyAlignment="1" applyProtection="1">
      <alignment horizontal="left"/>
      <protection hidden="1"/>
    </xf>
    <xf numFmtId="0" fontId="8" fillId="0" borderId="3" xfId="7" applyNumberFormat="1" applyFont="1" applyBorder="1" applyProtection="1">
      <protection hidden="1"/>
    </xf>
    <xf numFmtId="0" fontId="7" fillId="0" borderId="3" xfId="7" applyNumberFormat="1" applyFont="1" applyBorder="1" applyProtection="1">
      <protection hidden="1"/>
    </xf>
    <xf numFmtId="0" fontId="8" fillId="0" borderId="3" xfId="7" applyNumberFormat="1" applyFont="1" applyBorder="1" applyAlignment="1" applyProtection="1">
      <alignment horizontal="center"/>
      <protection hidden="1"/>
    </xf>
    <xf numFmtId="3" fontId="7" fillId="4" borderId="18" xfId="0" applyNumberFormat="1" applyFont="1" applyFill="1" applyBorder="1" applyAlignment="1" applyProtection="1">
      <alignment horizontal="right" vertical="center"/>
      <protection hidden="1"/>
    </xf>
    <xf numFmtId="3" fontId="10" fillId="4" borderId="18" xfId="0" applyNumberFormat="1" applyFont="1" applyFill="1" applyBorder="1" applyAlignment="1" applyProtection="1">
      <alignment horizontal="right" vertical="center"/>
      <protection hidden="1"/>
    </xf>
    <xf numFmtId="0" fontId="8" fillId="0" borderId="19" xfId="0" applyFont="1" applyBorder="1" applyAlignment="1" applyProtection="1">
      <alignment vertical="center"/>
      <protection hidden="1"/>
    </xf>
    <xf numFmtId="0" fontId="8" fillId="0" borderId="19" xfId="0" applyFont="1" applyBorder="1" applyAlignment="1" applyProtection="1">
      <alignment vertical="top"/>
      <protection hidden="1"/>
    </xf>
    <xf numFmtId="3" fontId="14" fillId="0" borderId="19" xfId="0" applyNumberFormat="1" applyFont="1" applyBorder="1" applyAlignment="1" applyProtection="1">
      <alignment vertical="center"/>
      <protection hidden="1"/>
    </xf>
    <xf numFmtId="3" fontId="7" fillId="0" borderId="19" xfId="0" applyNumberFormat="1" applyFont="1" applyBorder="1" applyAlignment="1" applyProtection="1">
      <alignment vertical="center"/>
      <protection hidden="1"/>
    </xf>
    <xf numFmtId="0" fontId="8" fillId="0" borderId="0" xfId="7" applyNumberFormat="1" applyFont="1" applyAlignment="1" applyProtection="1">
      <alignment horizontal="center" vertical="center"/>
      <protection hidden="1"/>
    </xf>
    <xf numFmtId="0" fontId="7" fillId="0" borderId="0" xfId="8" applyFont="1" applyAlignment="1" applyProtection="1">
      <alignmen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10" fontId="8" fillId="2" borderId="7" xfId="8" applyNumberFormat="1" applyFont="1" applyFill="1" applyBorder="1" applyAlignment="1" applyProtection="1">
      <alignment vertical="center"/>
      <protection locked="0"/>
    </xf>
    <xf numFmtId="0" fontId="0" fillId="0" borderId="0" xfId="0" applyFill="1" applyBorder="1" applyAlignment="1" applyProtection="1">
      <alignment vertical="center"/>
      <protection hidden="1"/>
    </xf>
    <xf numFmtId="0" fontId="7" fillId="0" borderId="0" xfId="4" applyFont="1" applyBorder="1" applyAlignment="1" applyProtection="1">
      <protection hidden="1"/>
    </xf>
    <xf numFmtId="0" fontId="7" fillId="0" borderId="0" xfId="0" applyFont="1" applyAlignment="1"/>
    <xf numFmtId="0" fontId="7" fillId="0" borderId="0" xfId="4" applyFont="1" applyAlignment="1" applyProtection="1">
      <protection hidden="1"/>
    </xf>
    <xf numFmtId="0" fontId="13" fillId="0" borderId="0" xfId="4" applyFont="1" applyAlignment="1" applyProtection="1">
      <protection hidden="1"/>
    </xf>
    <xf numFmtId="0" fontId="7" fillId="0" borderId="20" xfId="7" applyNumberFormat="1" applyFont="1" applyBorder="1" applyAlignment="1" applyProtection="1">
      <alignment horizontal="center"/>
      <protection hidden="1"/>
    </xf>
    <xf numFmtId="0" fontId="7" fillId="0" borderId="5" xfId="12" applyFont="1" applyBorder="1" applyAlignment="1" applyProtection="1">
      <alignment horizontal="center" vertical="center"/>
      <protection hidden="1"/>
    </xf>
    <xf numFmtId="0" fontId="7" fillId="0" borderId="21" xfId="7" applyNumberFormat="1" applyFont="1" applyBorder="1" applyAlignment="1" applyProtection="1">
      <alignment horizontal="center"/>
      <protection hidden="1"/>
    </xf>
    <xf numFmtId="0" fontId="8" fillId="0" borderId="21" xfId="12" applyFont="1" applyBorder="1" applyAlignment="1" applyProtection="1">
      <alignment horizontal="center" vertical="center"/>
      <protection hidden="1"/>
    </xf>
    <xf numFmtId="0" fontId="8" fillId="0" borderId="6" xfId="12" applyFont="1" applyBorder="1" applyAlignment="1" applyProtection="1">
      <alignment horizontal="center" vertical="center"/>
      <protection hidden="1"/>
    </xf>
    <xf numFmtId="0" fontId="7" fillId="0" borderId="6" xfId="12" applyFont="1" applyBorder="1" applyAlignment="1" applyProtection="1">
      <alignment horizontal="center" vertical="center"/>
      <protection hidden="1"/>
    </xf>
    <xf numFmtId="0" fontId="7" fillId="0" borderId="5" xfId="7" applyNumberFormat="1" applyFont="1" applyFill="1" applyBorder="1" applyAlignment="1" applyProtection="1">
      <alignment horizontal="center"/>
      <protection hidden="1"/>
    </xf>
    <xf numFmtId="0" fontId="7" fillId="0" borderId="0" xfId="7" applyNumberFormat="1" applyFont="1" applyFill="1" applyBorder="1" applyAlignment="1" applyProtection="1">
      <alignment horizontal="center"/>
      <protection hidden="1"/>
    </xf>
    <xf numFmtId="0" fontId="7" fillId="0" borderId="20" xfId="7" applyNumberFormat="1" applyFont="1" applyFill="1" applyBorder="1" applyAlignment="1" applyProtection="1">
      <alignment horizontal="center"/>
      <protection hidden="1"/>
    </xf>
    <xf numFmtId="0" fontId="7" fillId="0" borderId="3" xfId="0" applyFont="1" applyBorder="1" applyAlignment="1">
      <alignment horizontal="center"/>
    </xf>
    <xf numFmtId="0" fontId="7" fillId="0" borderId="21" xfId="7" applyNumberFormat="1" applyFont="1" applyFill="1" applyBorder="1" applyAlignment="1" applyProtection="1">
      <alignment horizontal="center"/>
      <protection hidden="1"/>
    </xf>
    <xf numFmtId="49" fontId="7" fillId="0" borderId="7" xfId="13" applyNumberFormat="1" applyFont="1" applyBorder="1" applyAlignment="1" applyProtection="1">
      <alignment horizontal="center"/>
      <protection hidden="1"/>
    </xf>
    <xf numFmtId="0" fontId="8" fillId="0" borderId="0" xfId="5" applyFont="1" applyBorder="1" applyAlignment="1" applyProtection="1">
      <alignment vertical="center"/>
      <protection hidden="1"/>
    </xf>
    <xf numFmtId="49" fontId="8" fillId="0" borderId="0" xfId="5" applyNumberFormat="1" applyFont="1" applyBorder="1" applyAlignment="1" applyProtection="1">
      <alignment horizontal="right" vertical="top"/>
      <protection hidden="1"/>
    </xf>
    <xf numFmtId="0" fontId="9" fillId="0" borderId="0" xfId="5" applyNumberFormat="1" applyFont="1" applyAlignment="1" applyProtection="1">
      <alignment horizontal="right" vertical="center"/>
      <protection hidden="1"/>
    </xf>
    <xf numFmtId="0" fontId="8" fillId="0" borderId="0" xfId="5" applyFont="1" applyAlignment="1" applyProtection="1">
      <protection hidden="1"/>
    </xf>
    <xf numFmtId="0" fontId="8" fillId="0" borderId="0" xfId="5" applyFont="1" applyFill="1" applyBorder="1" applyAlignment="1" applyProtection="1">
      <protection hidden="1"/>
    </xf>
    <xf numFmtId="0" fontId="31" fillId="0" borderId="0" xfId="6" applyFont="1" applyBorder="1" applyProtection="1"/>
    <xf numFmtId="0" fontId="31" fillId="0" borderId="0" xfId="6" applyFont="1" applyProtection="1"/>
    <xf numFmtId="0" fontId="31" fillId="0" borderId="0" xfId="7" applyNumberFormat="1" applyFont="1" applyFill="1" applyBorder="1" applyAlignment="1" applyProtection="1">
      <alignment horizontal="left" vertical="top"/>
      <protection hidden="1"/>
    </xf>
    <xf numFmtId="0" fontId="0" fillId="0" borderId="0" xfId="0" applyBorder="1" applyAlignment="1" applyProtection="1">
      <alignment vertical="top" wrapText="1"/>
    </xf>
    <xf numFmtId="49" fontId="7" fillId="4" borderId="22" xfId="5" applyNumberFormat="1" applyFont="1" applyFill="1" applyBorder="1" applyAlignment="1" applyProtection="1">
      <alignment horizontal="center"/>
      <protection hidden="1"/>
    </xf>
    <xf numFmtId="49" fontId="7" fillId="4" borderId="23" xfId="5" applyNumberFormat="1" applyFont="1" applyFill="1" applyBorder="1" applyAlignment="1" applyProtection="1">
      <alignment horizontal="center"/>
      <protection hidden="1"/>
    </xf>
    <xf numFmtId="49" fontId="7" fillId="4" borderId="24" xfId="5" applyNumberFormat="1" applyFont="1" applyFill="1" applyBorder="1" applyAlignment="1" applyProtection="1">
      <alignment horizontal="center"/>
      <protection hidden="1"/>
    </xf>
    <xf numFmtId="0" fontId="13" fillId="0" borderId="0" xfId="7" applyNumberFormat="1" applyFont="1" applyAlignment="1" applyProtection="1">
      <alignment vertical="top"/>
      <protection hidden="1"/>
    </xf>
    <xf numFmtId="3" fontId="7" fillId="0" borderId="0" xfId="7" applyNumberFormat="1" applyFont="1" applyFill="1" applyBorder="1" applyAlignment="1" applyProtection="1">
      <alignment horizontal="right" vertical="center"/>
      <protection hidden="1"/>
    </xf>
    <xf numFmtId="3" fontId="14" fillId="0" borderId="0" xfId="7" applyNumberFormat="1" applyFont="1" applyFill="1" applyBorder="1" applyAlignment="1" applyProtection="1">
      <alignment vertical="center"/>
      <protection hidden="1"/>
    </xf>
    <xf numFmtId="0" fontId="7" fillId="0" borderId="0" xfId="13" applyFont="1" applyBorder="1" applyAlignment="1" applyProtection="1">
      <alignment horizontal="left"/>
      <protection hidden="1"/>
    </xf>
    <xf numFmtId="0" fontId="7" fillId="0" borderId="3" xfId="13" applyFont="1" applyBorder="1" applyAlignment="1" applyProtection="1">
      <protection hidden="1"/>
    </xf>
    <xf numFmtId="0" fontId="7" fillId="0" borderId="3" xfId="13" applyFont="1" applyBorder="1" applyAlignment="1" applyProtection="1">
      <alignment horizontal="left"/>
      <protection hidden="1"/>
    </xf>
    <xf numFmtId="167" fontId="7" fillId="2" borderId="5" xfId="13" applyNumberFormat="1" applyFont="1" applyFill="1" applyBorder="1" applyAlignment="1" applyProtection="1">
      <alignment horizontal="right" vertical="center"/>
      <protection locked="0"/>
    </xf>
    <xf numFmtId="0" fontId="10" fillId="0" borderId="0" xfId="7" applyNumberFormat="1" applyFont="1" applyFill="1" applyBorder="1" applyAlignment="1" applyProtection="1">
      <alignment horizontal="right"/>
    </xf>
    <xf numFmtId="167" fontId="10" fillId="3" borderId="7" xfId="13" applyNumberFormat="1" applyFont="1" applyFill="1" applyBorder="1" applyAlignment="1" applyProtection="1">
      <alignment horizontal="right" vertical="center"/>
      <protection hidden="1"/>
    </xf>
    <xf numFmtId="49" fontId="7" fillId="0" borderId="0" xfId="7" applyNumberFormat="1" applyFont="1" applyFill="1" applyBorder="1" applyAlignment="1" applyProtection="1">
      <alignment horizontal="left"/>
      <protection hidden="1"/>
    </xf>
    <xf numFmtId="164" fontId="7" fillId="0" borderId="0" xfId="13" applyNumberFormat="1" applyFont="1" applyBorder="1" applyAlignment="1" applyProtection="1">
      <protection hidden="1"/>
    </xf>
    <xf numFmtId="0" fontId="3" fillId="0" borderId="0" xfId="13" applyNumberFormat="1" applyFont="1" applyAlignment="1" applyProtection="1">
      <protection hidden="1"/>
    </xf>
    <xf numFmtId="0" fontId="3" fillId="0" borderId="0" xfId="13" applyNumberFormat="1" applyFont="1" applyAlignment="1" applyProtection="1">
      <alignment horizontal="left"/>
      <protection hidden="1"/>
    </xf>
    <xf numFmtId="0" fontId="7" fillId="0" borderId="0" xfId="13" applyNumberFormat="1" applyFont="1" applyAlignment="1" applyProtection="1">
      <protection hidden="1"/>
    </xf>
    <xf numFmtId="0" fontId="10" fillId="0" borderId="0" xfId="13" applyFont="1" applyBorder="1" applyAlignment="1" applyProtection="1">
      <alignment horizontal="center" vertical="center"/>
      <protection hidden="1"/>
    </xf>
    <xf numFmtId="0" fontId="7" fillId="0" borderId="25" xfId="13" applyFont="1" applyBorder="1" applyAlignment="1" applyProtection="1">
      <protection hidden="1"/>
    </xf>
    <xf numFmtId="0" fontId="10" fillId="0" borderId="25" xfId="7" applyNumberFormat="1" applyFont="1" applyFill="1" applyBorder="1" applyAlignment="1" applyProtection="1">
      <alignment horizontal="right" vertical="center"/>
    </xf>
    <xf numFmtId="49" fontId="8" fillId="0" borderId="0" xfId="7" applyNumberFormat="1" applyFont="1" applyFill="1" applyBorder="1" applyAlignment="1" applyProtection="1">
      <alignment horizontal="left"/>
      <protection hidden="1"/>
    </xf>
    <xf numFmtId="1" fontId="7" fillId="2" borderId="5" xfId="13" applyNumberFormat="1" applyFont="1" applyFill="1" applyBorder="1" applyAlignment="1" applyProtection="1">
      <alignment horizontal="right" vertical="center"/>
      <protection locked="0" hidden="1"/>
    </xf>
    <xf numFmtId="49" fontId="7" fillId="2" borderId="5" xfId="13" applyNumberFormat="1" applyFont="1" applyFill="1" applyBorder="1" applyAlignment="1" applyProtection="1">
      <alignment horizontal="left" vertical="center"/>
      <protection locked="0"/>
    </xf>
    <xf numFmtId="168" fontId="7" fillId="2" borderId="1" xfId="0" applyNumberFormat="1" applyFont="1" applyFill="1" applyBorder="1" applyAlignment="1" applyProtection="1">
      <alignment horizontal="center" vertical="center"/>
      <protection locked="0"/>
    </xf>
    <xf numFmtId="10" fontId="7" fillId="0" borderId="20" xfId="2" applyNumberFormat="1" applyFont="1" applyFill="1" applyBorder="1" applyAlignment="1" applyProtection="1">
      <alignment vertical="center"/>
      <protection hidden="1"/>
    </xf>
    <xf numFmtId="10" fontId="7" fillId="0" borderId="0" xfId="2" applyNumberFormat="1" applyFont="1" applyFill="1" applyBorder="1" applyAlignment="1" applyProtection="1">
      <alignment vertical="center"/>
      <protection hidden="1"/>
    </xf>
    <xf numFmtId="10" fontId="0" fillId="0" borderId="0" xfId="2" applyNumberFormat="1" applyFont="1" applyFill="1" applyBorder="1" applyAlignment="1" applyProtection="1">
      <alignment vertical="center"/>
      <protection hidden="1"/>
    </xf>
    <xf numFmtId="10" fontId="0" fillId="0" borderId="13" xfId="2" applyNumberFormat="1" applyFont="1" applyFill="1" applyBorder="1" applyAlignment="1" applyProtection="1">
      <protection hidden="1"/>
    </xf>
    <xf numFmtId="10" fontId="0" fillId="0" borderId="0" xfId="2" applyNumberFormat="1" applyFont="1" applyFill="1" applyBorder="1" applyAlignment="1" applyProtection="1">
      <protection hidden="1"/>
    </xf>
    <xf numFmtId="0" fontId="8" fillId="0" borderId="0" xfId="5" applyFont="1" applyBorder="1" applyAlignment="1" applyProtection="1"/>
    <xf numFmtId="0" fontId="3" fillId="0" borderId="0" xfId="6" applyNumberFormat="1" applyFont="1" applyBorder="1" applyProtection="1"/>
    <xf numFmtId="0" fontId="0" fillId="0" borderId="0" xfId="0" applyFill="1" applyBorder="1" applyAlignment="1">
      <alignment vertical="center"/>
    </xf>
    <xf numFmtId="0" fontId="0" fillId="0" borderId="0" xfId="0" applyBorder="1" applyAlignment="1">
      <alignment vertical="center"/>
    </xf>
    <xf numFmtId="0" fontId="9" fillId="0" borderId="0" xfId="7" applyNumberFormat="1" applyFont="1" applyAlignment="1" applyProtection="1">
      <alignment horizontal="left" vertical="center"/>
      <protection hidden="1"/>
    </xf>
    <xf numFmtId="0" fontId="13" fillId="0" borderId="0" xfId="7" applyNumberFormat="1" applyFont="1" applyAlignment="1" applyProtection="1">
      <alignment vertical="center"/>
      <protection hidden="1"/>
    </xf>
    <xf numFmtId="0" fontId="9" fillId="0" borderId="0" xfId="13" applyFont="1" applyBorder="1" applyAlignment="1" applyProtection="1">
      <alignment horizontal="center" vertical="center"/>
      <protection hidden="1"/>
    </xf>
    <xf numFmtId="0" fontId="0" fillId="0" borderId="26" xfId="0" applyFill="1" applyBorder="1" applyAlignment="1">
      <alignment vertical="center"/>
    </xf>
    <xf numFmtId="0" fontId="0" fillId="0" borderId="27" xfId="0" applyBorder="1" applyAlignment="1">
      <alignment vertical="center"/>
    </xf>
    <xf numFmtId="10" fontId="7" fillId="2" borderId="1" xfId="2" applyNumberFormat="1" applyFont="1" applyFill="1" applyBorder="1" applyAlignment="1" applyProtection="1">
      <alignment vertical="center"/>
      <protection locked="0"/>
    </xf>
    <xf numFmtId="0" fontId="10" fillId="0" borderId="26" xfId="0" applyFont="1" applyBorder="1" applyAlignment="1">
      <alignment horizontal="right" vertical="center"/>
    </xf>
    <xf numFmtId="1" fontId="7" fillId="0" borderId="26" xfId="13" applyNumberFormat="1" applyFont="1" applyFill="1" applyBorder="1" applyAlignment="1" applyProtection="1">
      <alignment horizontal="right" vertical="center"/>
      <protection hidden="1"/>
    </xf>
    <xf numFmtId="1" fontId="7" fillId="0" borderId="0" xfId="13" applyNumberFormat="1" applyFont="1" applyFill="1" applyBorder="1" applyAlignment="1" applyProtection="1">
      <alignment horizontal="right" vertical="center"/>
      <protection hidden="1"/>
    </xf>
    <xf numFmtId="3" fontId="10" fillId="3" borderId="7" xfId="13" applyNumberFormat="1" applyFont="1" applyFill="1" applyBorder="1" applyAlignment="1" applyProtection="1">
      <alignment horizontal="right" vertical="center"/>
      <protection hidden="1"/>
    </xf>
    <xf numFmtId="3" fontId="10" fillId="3" borderId="7" xfId="0" applyNumberFormat="1" applyFont="1" applyFill="1" applyBorder="1" applyAlignment="1" applyProtection="1">
      <alignment horizontal="right" vertical="center"/>
      <protection hidden="1"/>
    </xf>
    <xf numFmtId="0" fontId="0" fillId="0" borderId="0" xfId="0" applyAlignment="1">
      <alignment horizontal="center" vertical="center"/>
    </xf>
    <xf numFmtId="0" fontId="13" fillId="0" borderId="0" xfId="12" applyFont="1" applyBorder="1" applyAlignment="1" applyProtection="1">
      <alignment horizontal="center" vertical="center"/>
      <protection hidden="1"/>
    </xf>
    <xf numFmtId="166" fontId="7" fillId="2" borderId="5" xfId="12" applyNumberFormat="1" applyFont="1" applyFill="1" applyBorder="1" applyAlignment="1" applyProtection="1">
      <alignment horizontal="left" vertical="center"/>
      <protection locked="0"/>
    </xf>
    <xf numFmtId="4" fontId="7" fillId="2" borderId="5" xfId="12" applyNumberFormat="1" applyFont="1" applyFill="1" applyBorder="1" applyAlignment="1" applyProtection="1">
      <alignment horizontal="right" vertical="center"/>
      <protection locked="0"/>
    </xf>
    <xf numFmtId="0" fontId="10" fillId="0" borderId="3" xfId="7" applyNumberFormat="1" applyFont="1" applyBorder="1" applyAlignment="1" applyProtection="1">
      <alignment horizontal="right" vertical="center"/>
      <protection hidden="1"/>
    </xf>
    <xf numFmtId="0" fontId="0" fillId="0" borderId="3" xfId="0" applyBorder="1" applyAlignment="1" applyProtection="1">
      <alignment vertical="center"/>
    </xf>
    <xf numFmtId="0" fontId="0" fillId="0" borderId="0" xfId="0" applyAlignment="1" applyProtection="1"/>
    <xf numFmtId="0" fontId="8" fillId="0" borderId="0" xfId="12" applyFont="1" applyFill="1" applyBorder="1" applyAlignment="1" applyProtection="1">
      <alignment horizontal="left" vertical="center"/>
      <protection hidden="1"/>
    </xf>
    <xf numFmtId="0" fontId="7" fillId="0" borderId="0" xfId="11" applyFont="1" applyProtection="1">
      <protection hidden="1"/>
    </xf>
    <xf numFmtId="0" fontId="7" fillId="0" borderId="0" xfId="11" applyFont="1" applyBorder="1" applyAlignment="1" applyProtection="1">
      <alignment horizontal="centerContinuous" readingOrder="1"/>
      <protection hidden="1"/>
    </xf>
    <xf numFmtId="0" fontId="7" fillId="0" borderId="0" xfId="11" applyFont="1" applyBorder="1" applyProtection="1">
      <protection hidden="1"/>
    </xf>
    <xf numFmtId="0" fontId="8" fillId="0" borderId="4" xfId="11" applyFont="1" applyBorder="1" applyAlignment="1" applyProtection="1">
      <alignment horizontal="center" vertical="center"/>
      <protection hidden="1"/>
    </xf>
    <xf numFmtId="0" fontId="7" fillId="0" borderId="5" xfId="7" applyNumberFormat="1" applyFont="1" applyFill="1" applyBorder="1" applyAlignment="1" applyProtection="1">
      <alignment horizontal="center" vertical="top" wrapText="1"/>
      <protection hidden="1"/>
    </xf>
    <xf numFmtId="0" fontId="7" fillId="0" borderId="0" xfId="11" applyFont="1" applyAlignment="1" applyProtection="1">
      <alignment wrapText="1"/>
      <protection hidden="1"/>
    </xf>
    <xf numFmtId="0" fontId="7" fillId="0" borderId="21" xfId="11" applyFont="1" applyBorder="1" applyProtection="1">
      <protection hidden="1"/>
    </xf>
    <xf numFmtId="0" fontId="10" fillId="0" borderId="6" xfId="7" applyNumberFormat="1" applyFont="1" applyFill="1" applyBorder="1" applyAlignment="1" applyProtection="1">
      <alignment horizontal="center"/>
      <protection hidden="1"/>
    </xf>
    <xf numFmtId="1" fontId="7" fillId="2" borderId="5" xfId="11" applyNumberFormat="1" applyFont="1" applyFill="1" applyBorder="1" applyAlignment="1" applyProtection="1">
      <alignment horizontal="right" vertical="center"/>
      <protection locked="0"/>
    </xf>
    <xf numFmtId="49" fontId="7" fillId="2" borderId="5" xfId="11" applyNumberFormat="1" applyFont="1" applyFill="1" applyBorder="1" applyAlignment="1" applyProtection="1">
      <alignment horizontal="left" vertical="center"/>
      <protection locked="0"/>
    </xf>
    <xf numFmtId="3" fontId="7" fillId="2" borderId="5" xfId="11" applyNumberFormat="1" applyFont="1" applyFill="1" applyBorder="1" applyAlignment="1" applyProtection="1">
      <alignment horizontal="right" vertical="center"/>
      <protection locked="0"/>
    </xf>
    <xf numFmtId="4" fontId="7" fillId="3" borderId="5" xfId="11" applyNumberFormat="1" applyFont="1" applyFill="1" applyBorder="1" applyAlignment="1" applyProtection="1">
      <alignment horizontal="right" vertical="center"/>
      <protection hidden="1"/>
    </xf>
    <xf numFmtId="3" fontId="7" fillId="3" borderId="5" xfId="11" applyNumberFormat="1" applyFont="1" applyFill="1" applyBorder="1" applyAlignment="1" applyProtection="1">
      <alignment horizontal="right" vertical="center"/>
      <protection hidden="1"/>
    </xf>
    <xf numFmtId="166" fontId="7" fillId="2" borderId="5" xfId="11" applyNumberFormat="1" applyFont="1" applyFill="1" applyBorder="1" applyAlignment="1" applyProtection="1">
      <alignment horizontal="left" vertical="center"/>
      <protection locked="0"/>
    </xf>
    <xf numFmtId="1" fontId="7" fillId="2" borderId="6" xfId="11" applyNumberFormat="1" applyFont="1" applyFill="1" applyBorder="1" applyAlignment="1" applyProtection="1">
      <alignment horizontal="right" vertical="center"/>
      <protection locked="0"/>
    </xf>
    <xf numFmtId="166" fontId="7" fillId="2" borderId="6" xfId="11" applyNumberFormat="1" applyFont="1" applyFill="1" applyBorder="1" applyAlignment="1" applyProtection="1">
      <alignment horizontal="left" vertical="center"/>
      <protection locked="0"/>
    </xf>
    <xf numFmtId="49" fontId="7" fillId="2" borderId="6" xfId="11" applyNumberFormat="1" applyFont="1" applyFill="1" applyBorder="1" applyAlignment="1" applyProtection="1">
      <alignment horizontal="left" vertical="center"/>
      <protection locked="0"/>
    </xf>
    <xf numFmtId="3" fontId="7" fillId="2" borderId="6" xfId="11" applyNumberFormat="1" applyFont="1" applyFill="1" applyBorder="1" applyAlignment="1" applyProtection="1">
      <alignment horizontal="right" vertical="center"/>
      <protection locked="0"/>
    </xf>
    <xf numFmtId="4" fontId="7" fillId="3" borderId="6" xfId="11" applyNumberFormat="1" applyFont="1" applyFill="1" applyBorder="1" applyAlignment="1" applyProtection="1">
      <alignment horizontal="right" vertical="center"/>
      <protection hidden="1"/>
    </xf>
    <xf numFmtId="0" fontId="7" fillId="0" borderId="0" xfId="11" applyFont="1" applyBorder="1" applyAlignment="1" applyProtection="1">
      <alignment vertical="center"/>
      <protection hidden="1"/>
    </xf>
    <xf numFmtId="164" fontId="7" fillId="0" borderId="0" xfId="11" applyNumberFormat="1" applyFont="1" applyBorder="1" applyAlignment="1" applyProtection="1">
      <alignment vertical="center"/>
      <protection hidden="1"/>
    </xf>
    <xf numFmtId="0" fontId="7" fillId="0" borderId="0" xfId="11" applyNumberFormat="1" applyFont="1" applyProtection="1">
      <protection hidden="1"/>
    </xf>
    <xf numFmtId="0" fontId="10" fillId="0" borderId="0" xfId="7" applyNumberFormat="1" applyFont="1" applyFill="1" applyBorder="1" applyAlignment="1" applyProtection="1">
      <alignment horizontal="right" vertical="center"/>
      <protection hidden="1"/>
    </xf>
    <xf numFmtId="164" fontId="7" fillId="0" borderId="0" xfId="11" applyNumberFormat="1" applyFont="1" applyBorder="1" applyProtection="1">
      <protection hidden="1"/>
    </xf>
    <xf numFmtId="3" fontId="7" fillId="0" borderId="0" xfId="11" applyNumberFormat="1" applyFont="1" applyProtection="1">
      <protection hidden="1"/>
    </xf>
    <xf numFmtId="0" fontId="31" fillId="0" borderId="0" xfId="7" applyNumberFormat="1" applyFont="1" applyFill="1" applyBorder="1" applyAlignment="1" applyProtection="1">
      <alignment horizontal="left"/>
      <protection hidden="1"/>
    </xf>
    <xf numFmtId="0" fontId="9" fillId="0" borderId="0" xfId="11" applyFont="1" applyBorder="1" applyProtection="1">
      <protection hidden="1"/>
    </xf>
    <xf numFmtId="0" fontId="8" fillId="0" borderId="0" xfId="11" applyFont="1" applyBorder="1" applyProtection="1">
      <protection hidden="1"/>
    </xf>
    <xf numFmtId="164" fontId="9" fillId="0" borderId="0" xfId="11" applyNumberFormat="1" applyFont="1" applyBorder="1" applyAlignment="1" applyProtection="1">
      <alignment horizontal="right" vertical="center"/>
      <protection hidden="1"/>
    </xf>
    <xf numFmtId="0" fontId="29" fillId="0" borderId="0" xfId="7" applyNumberFormat="1" applyFont="1" applyFill="1" applyBorder="1" applyAlignment="1" applyProtection="1">
      <alignment horizontal="left"/>
      <protection hidden="1"/>
    </xf>
    <xf numFmtId="0" fontId="32" fillId="0" borderId="0" xfId="11" applyFont="1" applyBorder="1" applyProtection="1">
      <protection hidden="1"/>
    </xf>
    <xf numFmtId="164" fontId="33" fillId="0" borderId="0" xfId="11" applyNumberFormat="1" applyFont="1" applyBorder="1" applyProtection="1">
      <protection hidden="1"/>
    </xf>
    <xf numFmtId="164" fontId="34" fillId="0" borderId="0" xfId="11" applyNumberFormat="1" applyFont="1" applyBorder="1" applyAlignment="1" applyProtection="1">
      <alignment horizontal="right" vertical="center"/>
      <protection hidden="1"/>
    </xf>
    <xf numFmtId="0" fontId="3" fillId="0" borderId="0" xfId="11" applyNumberFormat="1" applyFont="1" applyProtection="1">
      <protection hidden="1"/>
    </xf>
    <xf numFmtId="4" fontId="7" fillId="0" borderId="0" xfId="11" applyNumberFormat="1" applyFont="1" applyProtection="1">
      <protection hidden="1"/>
    </xf>
    <xf numFmtId="0" fontId="9" fillId="0" borderId="0" xfId="7" applyNumberFormat="1" applyFont="1" applyAlignment="1" applyProtection="1">
      <alignment horizontal="center" vertical="top"/>
      <protection hidden="1"/>
    </xf>
    <xf numFmtId="4" fontId="9" fillId="0" borderId="0" xfId="0" applyNumberFormat="1" applyFont="1" applyAlignment="1" applyProtection="1">
      <alignment vertical="top"/>
      <protection hidden="1"/>
    </xf>
    <xf numFmtId="0" fontId="9" fillId="0" borderId="0" xfId="0" applyFont="1" applyAlignment="1" applyProtection="1">
      <alignment vertical="top"/>
      <protection hidden="1"/>
    </xf>
    <xf numFmtId="0" fontId="10" fillId="0" borderId="0" xfId="0" applyFont="1" applyBorder="1" applyAlignment="1">
      <alignment horizontal="right" vertical="center"/>
    </xf>
    <xf numFmtId="0" fontId="7" fillId="0" borderId="26" xfId="0" applyFont="1" applyBorder="1" applyAlignment="1">
      <alignment horizontal="right" vertical="center"/>
    </xf>
    <xf numFmtId="0" fontId="7" fillId="0" borderId="6" xfId="13" applyFont="1" applyBorder="1" applyAlignment="1" applyProtection="1">
      <alignment horizontal="center" vertical="center" wrapText="1"/>
      <protection hidden="1"/>
    </xf>
    <xf numFmtId="0" fontId="7" fillId="0" borderId="6" xfId="7" applyNumberFormat="1" applyFont="1" applyFill="1" applyBorder="1" applyAlignment="1" applyProtection="1">
      <alignment horizontal="center" vertical="center" wrapText="1"/>
      <protection hidden="1"/>
    </xf>
    <xf numFmtId="0" fontId="8" fillId="0" borderId="0" xfId="7" applyNumberFormat="1" applyFont="1" applyFill="1" applyBorder="1" applyAlignment="1" applyProtection="1">
      <alignment horizontal="left" vertical="top"/>
      <protection hidden="1"/>
    </xf>
    <xf numFmtId="0" fontId="7" fillId="0" borderId="5" xfId="13" applyFont="1" applyBorder="1" applyAlignment="1" applyProtection="1">
      <alignment horizontal="center" vertical="top" wrapText="1"/>
      <protection hidden="1"/>
    </xf>
    <xf numFmtId="3" fontId="10" fillId="3" borderId="7" xfId="11" applyNumberFormat="1" applyFont="1" applyFill="1" applyBorder="1" applyAlignment="1" applyProtection="1">
      <alignment horizontal="right" vertical="center"/>
      <protection hidden="1"/>
    </xf>
    <xf numFmtId="0" fontId="8" fillId="0" borderId="0" xfId="7" applyNumberFormat="1" applyFont="1" applyFill="1" applyBorder="1" applyAlignment="1" applyProtection="1">
      <alignment horizontal="left" wrapText="1"/>
      <protection hidden="1"/>
    </xf>
    <xf numFmtId="0" fontId="7" fillId="0" borderId="20" xfId="12" applyFont="1" applyBorder="1" applyAlignment="1" applyProtection="1">
      <alignment horizontal="center" vertical="center"/>
      <protection hidden="1"/>
    </xf>
    <xf numFmtId="0" fontId="8" fillId="0" borderId="28" xfId="12" applyFont="1" applyBorder="1" applyAlignment="1" applyProtection="1">
      <alignment horizontal="center" vertical="center"/>
      <protection hidden="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8" fillId="0" borderId="27" xfId="12" applyFont="1" applyBorder="1" applyAlignment="1" applyProtection="1">
      <alignment horizontal="center" vertical="center"/>
      <protection hidden="1"/>
    </xf>
    <xf numFmtId="0" fontId="7" fillId="0" borderId="29" xfId="12" applyFont="1" applyBorder="1" applyAlignment="1" applyProtection="1">
      <alignment horizontal="center" vertical="center"/>
      <protection hidden="1"/>
    </xf>
    <xf numFmtId="0" fontId="0" fillId="0" borderId="26" xfId="0" applyBorder="1" applyAlignment="1">
      <alignment horizontal="center" vertical="center"/>
    </xf>
    <xf numFmtId="0" fontId="0" fillId="0" borderId="3" xfId="0" applyBorder="1" applyAlignment="1">
      <alignment horizontal="center" vertical="center"/>
    </xf>
    <xf numFmtId="0" fontId="8" fillId="0" borderId="26" xfId="12" applyFont="1" applyBorder="1" applyAlignment="1" applyProtection="1">
      <alignment horizontal="center" vertical="center"/>
      <protection hidden="1"/>
    </xf>
    <xf numFmtId="0" fontId="8" fillId="0" borderId="3" xfId="12" applyFont="1" applyBorder="1" applyAlignment="1" applyProtection="1">
      <alignment horizontal="center" vertical="center"/>
      <protection hidden="1"/>
    </xf>
    <xf numFmtId="3" fontId="7" fillId="0" borderId="0" xfId="7" applyNumberFormat="1" applyFont="1" applyBorder="1" applyAlignment="1" applyProtection="1">
      <alignment vertical="center"/>
      <protection hidden="1"/>
    </xf>
    <xf numFmtId="4" fontId="7" fillId="2" borderId="5" xfId="12" applyNumberFormat="1" applyFont="1" applyFill="1" applyBorder="1" applyAlignment="1" applyProtection="1">
      <alignment horizontal="left" vertical="center"/>
      <protection locked="0"/>
    </xf>
    <xf numFmtId="3" fontId="7" fillId="2" borderId="5" xfId="12" applyNumberFormat="1" applyFont="1" applyFill="1" applyBorder="1" applyAlignment="1" applyProtection="1">
      <alignment horizontal="right" vertical="center"/>
      <protection locked="0"/>
    </xf>
    <xf numFmtId="0" fontId="10" fillId="0" borderId="8" xfId="7" applyNumberFormat="1" applyFont="1" applyFill="1" applyBorder="1" applyAlignment="1" applyProtection="1">
      <alignment horizontal="left" vertical="center"/>
      <protection hidden="1"/>
    </xf>
    <xf numFmtId="49" fontId="10" fillId="2" borderId="6" xfId="13" applyNumberFormat="1" applyFont="1" applyFill="1" applyBorder="1" applyAlignment="1" applyProtection="1">
      <alignment horizontal="center" vertical="center"/>
      <protection locked="0"/>
    </xf>
    <xf numFmtId="4" fontId="7" fillId="2" borderId="5" xfId="13" applyNumberFormat="1" applyFont="1" applyFill="1" applyBorder="1" applyAlignment="1" applyProtection="1">
      <alignment horizontal="right" vertical="center"/>
      <protection locked="0"/>
    </xf>
    <xf numFmtId="49" fontId="8" fillId="0" borderId="0" xfId="11" applyNumberFormat="1" applyFont="1" applyBorder="1" applyAlignment="1" applyProtection="1">
      <alignment horizontal="left"/>
      <protection hidden="1"/>
    </xf>
    <xf numFmtId="49" fontId="8" fillId="0" borderId="0" xfId="8" applyNumberFormat="1" applyFont="1" applyBorder="1" applyAlignment="1" applyProtection="1">
      <alignment horizontal="left" vertical="center"/>
      <protection hidden="1"/>
    </xf>
    <xf numFmtId="49" fontId="3" fillId="0" borderId="0" xfId="8" applyNumberFormat="1" applyFont="1" applyAlignment="1" applyProtection="1">
      <alignment horizontal="right"/>
      <protection hidden="1"/>
    </xf>
    <xf numFmtId="0" fontId="7" fillId="0" borderId="26" xfId="4" applyFont="1" applyBorder="1" applyAlignment="1" applyProtection="1">
      <protection hidden="1"/>
    </xf>
    <xf numFmtId="0" fontId="14" fillId="0" borderId="0" xfId="0" applyFont="1"/>
    <xf numFmtId="49" fontId="14" fillId="0" borderId="0" xfId="4" applyNumberFormat="1" applyFont="1" applyAlignment="1" applyProtection="1">
      <alignment horizontal="center" vertical="top"/>
      <protection hidden="1"/>
    </xf>
    <xf numFmtId="0" fontId="1" fillId="0" borderId="0" xfId="5" applyFont="1" applyProtection="1">
      <protection hidden="1"/>
    </xf>
    <xf numFmtId="49" fontId="1" fillId="4" borderId="22" xfId="5" applyNumberFormat="1" applyFont="1" applyFill="1" applyBorder="1" applyAlignment="1" applyProtection="1">
      <alignment horizontal="center"/>
      <protection hidden="1"/>
    </xf>
    <xf numFmtId="49" fontId="1" fillId="4" borderId="23" xfId="5" applyNumberFormat="1" applyFont="1" applyFill="1" applyBorder="1" applyAlignment="1" applyProtection="1">
      <alignment horizontal="center"/>
      <protection hidden="1"/>
    </xf>
    <xf numFmtId="49" fontId="1" fillId="4" borderId="24" xfId="5" applyNumberFormat="1" applyFont="1" applyFill="1" applyBorder="1" applyAlignment="1" applyProtection="1">
      <alignment horizontal="center"/>
      <protection hidden="1"/>
    </xf>
    <xf numFmtId="0" fontId="1" fillId="0" borderId="0" xfId="6" applyFont="1" applyProtection="1">
      <protection hidden="1"/>
    </xf>
    <xf numFmtId="0" fontId="1" fillId="0" borderId="30" xfId="5" applyFont="1" applyBorder="1" applyProtection="1">
      <protection hidden="1"/>
    </xf>
    <xf numFmtId="0" fontId="1" fillId="0" borderId="0" xfId="5" applyNumberFormat="1" applyFont="1" applyBorder="1" applyProtection="1">
      <protection hidden="1"/>
    </xf>
    <xf numFmtId="4" fontId="1" fillId="0" borderId="0" xfId="5" applyNumberFormat="1" applyFont="1" applyBorder="1" applyProtection="1">
      <protection hidden="1"/>
    </xf>
    <xf numFmtId="0" fontId="1" fillId="0" borderId="0" xfId="3" applyFont="1" applyProtection="1">
      <protection hidden="1"/>
    </xf>
    <xf numFmtId="0" fontId="1" fillId="0" borderId="0" xfId="5" applyFont="1" applyBorder="1" applyProtection="1">
      <protection hidden="1"/>
    </xf>
    <xf numFmtId="0" fontId="9" fillId="0" borderId="0" xfId="3" applyFont="1" applyAlignment="1" applyProtection="1">
      <alignment vertical="center"/>
      <protection hidden="1"/>
    </xf>
    <xf numFmtId="0" fontId="29" fillId="0" borderId="0" xfId="3" applyFont="1" applyBorder="1" applyAlignment="1" applyProtection="1">
      <alignment vertical="center"/>
      <protection hidden="1"/>
    </xf>
    <xf numFmtId="0" fontId="1" fillId="2" borderId="0" xfId="6" applyFont="1" applyFill="1" applyProtection="1">
      <protection hidden="1"/>
    </xf>
    <xf numFmtId="0" fontId="1" fillId="2" borderId="0" xfId="3" applyFont="1" applyFill="1" applyBorder="1" applyProtection="1">
      <protection hidden="1"/>
    </xf>
    <xf numFmtId="0" fontId="8" fillId="0" borderId="0" xfId="3" applyFont="1" applyBorder="1" applyAlignment="1" applyProtection="1">
      <protection hidden="1"/>
    </xf>
    <xf numFmtId="0" fontId="1" fillId="0" borderId="0" xfId="3" applyFont="1" applyBorder="1" applyProtection="1">
      <protection hidden="1"/>
    </xf>
    <xf numFmtId="0" fontId="1" fillId="0" borderId="0" xfId="3" applyFont="1"/>
    <xf numFmtId="0" fontId="37" fillId="0" borderId="0" xfId="3" applyFont="1" applyAlignment="1">
      <alignment horizontal="left" readingOrder="1"/>
    </xf>
    <xf numFmtId="0" fontId="1" fillId="0" borderId="0" xfId="5" applyFont="1" applyAlignment="1" applyProtection="1">
      <protection hidden="1"/>
    </xf>
    <xf numFmtId="0" fontId="1" fillId="0" borderId="0" xfId="5" applyNumberFormat="1" applyFont="1" applyBorder="1" applyAlignment="1" applyProtection="1">
      <protection hidden="1"/>
    </xf>
    <xf numFmtId="4" fontId="1" fillId="0" borderId="0" xfId="5" applyNumberFormat="1" applyFont="1" applyBorder="1" applyAlignment="1" applyProtection="1">
      <protection hidden="1"/>
    </xf>
    <xf numFmtId="0" fontId="1" fillId="0" borderId="0" xfId="6" applyNumberFormat="1" applyFont="1" applyBorder="1" applyProtection="1"/>
    <xf numFmtId="4" fontId="1" fillId="0" borderId="0" xfId="6" applyNumberFormat="1" applyFont="1" applyBorder="1" applyProtection="1"/>
    <xf numFmtId="4" fontId="1" fillId="0" borderId="0" xfId="6" applyNumberFormat="1" applyFont="1" applyBorder="1" applyProtection="1">
      <protection hidden="1"/>
    </xf>
    <xf numFmtId="0" fontId="1" fillId="0" borderId="3" xfId="5" applyFont="1" applyBorder="1" applyProtection="1">
      <protection hidden="1"/>
    </xf>
    <xf numFmtId="0" fontId="1" fillId="0" borderId="0" xfId="6" applyNumberFormat="1" applyFont="1" applyBorder="1" applyAlignment="1" applyProtection="1"/>
    <xf numFmtId="0" fontId="1" fillId="0" borderId="0" xfId="6" applyNumberFormat="1" applyFont="1" applyBorder="1" applyAlignment="1" applyProtection="1">
      <alignment horizontal="center"/>
    </xf>
    <xf numFmtId="4" fontId="1" fillId="0" borderId="0" xfId="6" applyNumberFormat="1" applyFont="1" applyBorder="1" applyAlignment="1" applyProtection="1"/>
    <xf numFmtId="4" fontId="1" fillId="0" borderId="0" xfId="6" applyNumberFormat="1" applyFont="1" applyBorder="1" applyAlignment="1" applyProtection="1">
      <protection hidden="1"/>
    </xf>
    <xf numFmtId="4" fontId="1" fillId="0" borderId="3" xfId="5" applyNumberFormat="1" applyFont="1" applyBorder="1" applyAlignment="1" applyProtection="1">
      <protection hidden="1"/>
    </xf>
    <xf numFmtId="0" fontId="1" fillId="0" borderId="0" xfId="6" applyFont="1" applyProtection="1"/>
    <xf numFmtId="0" fontId="1" fillId="2" borderId="0" xfId="6" applyFont="1" applyFill="1" applyProtection="1"/>
    <xf numFmtId="0" fontId="8" fillId="2" borderId="0" xfId="6" applyFont="1" applyFill="1" applyAlignment="1" applyProtection="1"/>
    <xf numFmtId="0" fontId="1" fillId="2" borderId="0" xfId="6" applyFont="1" applyFill="1" applyAlignment="1" applyProtection="1"/>
    <xf numFmtId="0" fontId="8" fillId="2" borderId="0" xfId="6" applyFont="1" applyFill="1" applyAlignment="1" applyProtection="1">
      <alignment vertical="center"/>
    </xf>
    <xf numFmtId="0" fontId="1" fillId="0" borderId="0" xfId="3" applyFont="1" applyAlignment="1" applyProtection="1">
      <protection hidden="1"/>
    </xf>
    <xf numFmtId="0" fontId="9" fillId="0" borderId="0" xfId="3" applyNumberFormat="1" applyFont="1" applyBorder="1" applyAlignment="1" applyProtection="1">
      <alignment vertical="center"/>
      <protection hidden="1"/>
    </xf>
    <xf numFmtId="0" fontId="1" fillId="0" borderId="0" xfId="3" applyNumberFormat="1" applyFont="1" applyBorder="1" applyProtection="1">
      <protection hidden="1"/>
    </xf>
    <xf numFmtId="4" fontId="1" fillId="0" borderId="0" xfId="3" applyNumberFormat="1" applyFont="1" applyBorder="1" applyProtection="1">
      <protection hidden="1"/>
    </xf>
    <xf numFmtId="0" fontId="9" fillId="0" borderId="0" xfId="3" applyNumberFormat="1" applyFont="1" applyBorder="1" applyProtection="1">
      <protection hidden="1"/>
    </xf>
    <xf numFmtId="0" fontId="17" fillId="0" borderId="0" xfId="3" applyFont="1" applyBorder="1" applyAlignment="1" applyProtection="1">
      <alignment vertical="center"/>
      <protection hidden="1"/>
    </xf>
    <xf numFmtId="0" fontId="9" fillId="0" borderId="0" xfId="3" applyFont="1" applyBorder="1" applyAlignment="1" applyProtection="1">
      <alignment vertical="center"/>
      <protection hidden="1"/>
    </xf>
    <xf numFmtId="0" fontId="8" fillId="0" borderId="3" xfId="3" applyNumberFormat="1" applyFont="1" applyBorder="1" applyAlignment="1" applyProtection="1">
      <alignment horizontal="center" vertical="top"/>
      <protection hidden="1"/>
    </xf>
    <xf numFmtId="0" fontId="1" fillId="0" borderId="3" xfId="3" applyBorder="1" applyAlignment="1">
      <alignment vertical="top"/>
    </xf>
    <xf numFmtId="0" fontId="8" fillId="0" borderId="0" xfId="3" applyFont="1" applyBorder="1" applyAlignment="1" applyProtection="1">
      <alignment vertical="center"/>
      <protection hidden="1"/>
    </xf>
    <xf numFmtId="0" fontId="1" fillId="0" borderId="0" xfId="3" applyFont="1" applyBorder="1" applyAlignment="1" applyProtection="1">
      <alignment vertical="center"/>
      <protection hidden="1"/>
    </xf>
    <xf numFmtId="0" fontId="1" fillId="0" borderId="0" xfId="3" applyFont="1" applyProtection="1"/>
    <xf numFmtId="0" fontId="30" fillId="0" borderId="0" xfId="3" applyFont="1" applyBorder="1" applyAlignment="1" applyProtection="1">
      <alignment vertical="center"/>
      <protection hidden="1"/>
    </xf>
    <xf numFmtId="0" fontId="8" fillId="0" borderId="0" xfId="3" applyFont="1" applyAlignment="1"/>
    <xf numFmtId="0" fontId="8" fillId="0" borderId="0" xfId="3" applyNumberFormat="1" applyFont="1" applyBorder="1" applyAlignment="1" applyProtection="1">
      <alignment horizontal="center" vertical="top"/>
      <protection hidden="1"/>
    </xf>
    <xf numFmtId="0" fontId="1" fillId="0" borderId="0" xfId="3" applyBorder="1" applyAlignment="1">
      <alignment vertical="top"/>
    </xf>
    <xf numFmtId="0" fontId="8" fillId="0" borderId="0" xfId="3" applyFont="1" applyAlignment="1">
      <alignment vertical="center"/>
    </xf>
    <xf numFmtId="0" fontId="1" fillId="0" borderId="0" xfId="3" applyFont="1" applyAlignment="1" applyProtection="1">
      <alignment horizontal="left"/>
    </xf>
    <xf numFmtId="0" fontId="1" fillId="0" borderId="0" xfId="3" applyFont="1" applyBorder="1" applyAlignment="1" applyProtection="1">
      <protection hidden="1"/>
    </xf>
    <xf numFmtId="0" fontId="28" fillId="0" borderId="0" xfId="3" applyFont="1" applyBorder="1" applyProtection="1">
      <protection hidden="1"/>
    </xf>
    <xf numFmtId="3" fontId="1" fillId="0" borderId="0" xfId="3" applyNumberFormat="1" applyFont="1" applyProtection="1"/>
    <xf numFmtId="0" fontId="1" fillId="0" borderId="0" xfId="3" applyFont="1" applyAlignment="1" applyProtection="1">
      <alignment horizontal="right" vertical="center"/>
    </xf>
    <xf numFmtId="0" fontId="1" fillId="0" borderId="0" xfId="5" applyFont="1" applyAlignment="1" applyProtection="1">
      <alignment vertical="center"/>
      <protection hidden="1"/>
    </xf>
    <xf numFmtId="0" fontId="8" fillId="0" borderId="0" xfId="3" applyFont="1" applyBorder="1" applyProtection="1"/>
    <xf numFmtId="0" fontId="1" fillId="0" borderId="0" xfId="6" applyFont="1" applyFill="1" applyProtection="1">
      <protection hidden="1"/>
    </xf>
    <xf numFmtId="0" fontId="9" fillId="0" borderId="0" xfId="3" applyFont="1" applyAlignment="1" applyProtection="1">
      <alignment vertical="center"/>
    </xf>
    <xf numFmtId="0" fontId="8" fillId="0" borderId="0" xfId="3" applyFont="1" applyProtection="1"/>
    <xf numFmtId="0" fontId="20" fillId="0" borderId="0" xfId="7" applyNumberFormat="1" applyFont="1" applyAlignment="1" applyProtection="1">
      <alignment horizontal="left" wrapText="1"/>
      <protection hidden="1"/>
    </xf>
    <xf numFmtId="168" fontId="7" fillId="4" borderId="2" xfId="0" applyNumberFormat="1" applyFont="1" applyFill="1" applyBorder="1" applyAlignment="1" applyProtection="1">
      <alignment horizontal="center" vertical="center"/>
      <protection locked="0" hidden="1"/>
    </xf>
    <xf numFmtId="3" fontId="7" fillId="4" borderId="18" xfId="0" applyNumberFormat="1" applyFont="1" applyFill="1" applyBorder="1" applyAlignment="1" applyProtection="1">
      <alignment horizontal="right" vertical="center"/>
      <protection locked="0" hidden="1"/>
    </xf>
    <xf numFmtId="3" fontId="7" fillId="4" borderId="18" xfId="7" applyNumberFormat="1" applyFont="1" applyFill="1" applyBorder="1" applyAlignment="1" applyProtection="1">
      <alignment horizontal="right" vertical="center"/>
      <protection locked="0" hidden="1"/>
    </xf>
    <xf numFmtId="3" fontId="7" fillId="0" borderId="7" xfId="7" applyNumberFormat="1" applyFont="1" applyFill="1" applyBorder="1" applyAlignment="1" applyProtection="1">
      <alignment horizontal="right" vertical="center"/>
      <protection hidden="1"/>
    </xf>
    <xf numFmtId="3" fontId="38" fillId="0" borderId="0" xfId="7" applyNumberFormat="1" applyFont="1" applyFill="1" applyBorder="1" applyAlignment="1" applyProtection="1">
      <alignment vertical="center"/>
      <protection hidden="1"/>
    </xf>
    <xf numFmtId="0" fontId="20" fillId="0" borderId="0" xfId="7" applyNumberFormat="1" applyFont="1" applyBorder="1" applyAlignment="1" applyProtection="1">
      <alignment horizontal="left" wrapText="1"/>
      <protection hidden="1"/>
    </xf>
    <xf numFmtId="3" fontId="10" fillId="4" borderId="18" xfId="0" applyNumberFormat="1" applyFont="1" applyFill="1" applyBorder="1" applyAlignment="1" applyProtection="1">
      <alignment horizontal="right" vertical="center"/>
      <protection locked="0" hidden="1"/>
    </xf>
    <xf numFmtId="10" fontId="7" fillId="4" borderId="18" xfId="2" applyNumberFormat="1" applyFont="1" applyFill="1" applyBorder="1" applyAlignment="1" applyProtection="1">
      <alignment horizontal="right" vertical="center"/>
      <protection locked="0" hidden="1"/>
    </xf>
    <xf numFmtId="4" fontId="1" fillId="3" borderId="1" xfId="7" applyNumberFormat="1" applyFont="1" applyFill="1" applyBorder="1" applyAlignment="1" applyProtection="1">
      <alignment horizontal="right" vertical="center"/>
      <protection hidden="1"/>
    </xf>
    <xf numFmtId="0" fontId="1" fillId="0" borderId="0" xfId="3"/>
    <xf numFmtId="0" fontId="1" fillId="0" borderId="0" xfId="7" applyFont="1" applyProtection="1">
      <protection hidden="1"/>
    </xf>
    <xf numFmtId="0" fontId="1" fillId="0" borderId="0" xfId="7" applyNumberFormat="1" applyFont="1" applyBorder="1" applyProtection="1">
      <protection hidden="1"/>
    </xf>
    <xf numFmtId="0" fontId="1" fillId="0" borderId="0" xfId="7" applyNumberFormat="1" applyFont="1" applyProtection="1">
      <protection hidden="1"/>
    </xf>
    <xf numFmtId="0" fontId="8" fillId="0" borderId="0" xfId="7" applyNumberFormat="1" applyFont="1" applyAlignment="1" applyProtection="1">
      <alignment horizontal="left" vertical="center"/>
      <protection hidden="1"/>
    </xf>
    <xf numFmtId="0" fontId="8" fillId="0" borderId="0" xfId="7" applyNumberFormat="1" applyFont="1" applyAlignment="1" applyProtection="1">
      <alignment horizontal="right" vertical="center"/>
      <protection hidden="1"/>
    </xf>
    <xf numFmtId="49" fontId="8" fillId="0" borderId="0" xfId="8" applyNumberFormat="1" applyFont="1" applyFill="1" applyAlignment="1" applyProtection="1">
      <alignment vertical="center"/>
      <protection hidden="1"/>
    </xf>
    <xf numFmtId="0" fontId="1" fillId="0" borderId="0" xfId="3" applyFont="1" applyFill="1" applyBorder="1" applyProtection="1">
      <protection hidden="1"/>
    </xf>
    <xf numFmtId="49" fontId="1" fillId="2" borderId="1" xfId="3" applyNumberFormat="1" applyFont="1" applyFill="1" applyBorder="1" applyAlignment="1" applyProtection="1">
      <alignment horizontal="center" vertical="center"/>
      <protection locked="0"/>
    </xf>
    <xf numFmtId="0" fontId="20" fillId="0" borderId="0" xfId="7" applyNumberFormat="1" applyFont="1" applyAlignment="1" applyProtection="1">
      <alignment vertical="center"/>
      <protection hidden="1"/>
    </xf>
    <xf numFmtId="0" fontId="20" fillId="0" borderId="0" xfId="7" applyNumberFormat="1" applyFont="1" applyFill="1" applyAlignment="1" applyProtection="1">
      <alignment horizontal="left" vertical="center"/>
      <protection hidden="1"/>
    </xf>
    <xf numFmtId="0" fontId="3" fillId="0" borderId="0" xfId="0" applyFont="1" applyAlignment="1" applyProtection="1">
      <alignment vertical="center"/>
      <protection hidden="1"/>
    </xf>
    <xf numFmtId="0" fontId="3" fillId="0" borderId="0" xfId="7" applyNumberFormat="1" applyFont="1" applyAlignment="1" applyProtection="1">
      <alignment vertical="center"/>
      <protection hidden="1"/>
    </xf>
    <xf numFmtId="0" fontId="3" fillId="0" borderId="0" xfId="0" applyFont="1" applyAlignment="1">
      <alignment vertical="center"/>
    </xf>
    <xf numFmtId="0" fontId="20" fillId="0" borderId="0" xfId="7" applyNumberFormat="1" applyFont="1" applyFill="1" applyAlignment="1" applyProtection="1">
      <alignment vertical="center"/>
      <protection hidden="1"/>
    </xf>
    <xf numFmtId="0" fontId="20" fillId="0" borderId="0" xfId="7" applyNumberFormat="1" applyFont="1" applyBorder="1" applyAlignment="1" applyProtection="1">
      <alignment vertical="center"/>
      <protection hidden="1"/>
    </xf>
    <xf numFmtId="0" fontId="8" fillId="0" borderId="0" xfId="7" applyNumberFormat="1" applyFont="1" applyBorder="1" applyAlignment="1" applyProtection="1">
      <alignment horizontal="left"/>
      <protection hidden="1"/>
    </xf>
    <xf numFmtId="0" fontId="8" fillId="0" borderId="0" xfId="7" applyNumberFormat="1" applyFont="1" applyBorder="1" applyProtection="1">
      <protection hidden="1"/>
    </xf>
    <xf numFmtId="0" fontId="8" fillId="0" borderId="0" xfId="7" applyNumberFormat="1" applyFont="1" applyBorder="1" applyAlignment="1" applyProtection="1">
      <alignment horizontal="left" vertical="center"/>
      <protection hidden="1"/>
    </xf>
    <xf numFmtId="0" fontId="7" fillId="0" borderId="0" xfId="7" applyFont="1" applyBorder="1" applyProtection="1">
      <protection hidden="1"/>
    </xf>
    <xf numFmtId="0" fontId="8" fillId="0" borderId="0" xfId="7" applyNumberFormat="1" applyFont="1" applyBorder="1" applyAlignment="1" applyProtection="1">
      <alignment horizontal="right" vertical="center"/>
      <protection hidden="1"/>
    </xf>
    <xf numFmtId="0" fontId="8" fillId="0" borderId="0" xfId="7" applyFont="1" applyProtection="1">
      <protection hidden="1"/>
    </xf>
    <xf numFmtId="0" fontId="8" fillId="0" borderId="0" xfId="0" applyFont="1" applyAlignment="1">
      <alignment wrapText="1"/>
    </xf>
    <xf numFmtId="0" fontId="8" fillId="0" borderId="0" xfId="7" applyFont="1" applyAlignment="1" applyProtection="1">
      <alignment vertical="top"/>
      <protection hidden="1"/>
    </xf>
    <xf numFmtId="0" fontId="8" fillId="0" borderId="0" xfId="6" applyFont="1" applyFill="1" applyAlignment="1" applyProtection="1">
      <alignment vertical="center"/>
      <protection hidden="1"/>
    </xf>
    <xf numFmtId="0" fontId="1" fillId="0" borderId="0" xfId="3" applyFont="1" applyFill="1" applyBorder="1" applyAlignment="1" applyProtection="1">
      <alignment horizontal="left"/>
      <protection hidden="1"/>
    </xf>
    <xf numFmtId="49" fontId="8" fillId="0" borderId="0" xfId="8" applyNumberFormat="1" applyFont="1" applyFill="1" applyAlignment="1" applyProtection="1">
      <alignment horizontal="right" vertical="center"/>
      <protection hidden="1"/>
    </xf>
    <xf numFmtId="49" fontId="8" fillId="0" borderId="0" xfId="1" applyNumberFormat="1" applyFont="1" applyAlignment="1" applyProtection="1"/>
    <xf numFmtId="0" fontId="8" fillId="0" borderId="0" xfId="0" applyFont="1" applyAlignment="1">
      <alignment horizontal="right"/>
    </xf>
    <xf numFmtId="0" fontId="1" fillId="0" borderId="6" xfId="7" applyNumberFormat="1" applyFont="1" applyFill="1" applyBorder="1" applyAlignment="1" applyProtection="1">
      <alignment horizontal="center"/>
      <protection hidden="1"/>
    </xf>
    <xf numFmtId="0" fontId="12" fillId="0" borderId="0" xfId="1" applyFont="1" applyAlignment="1" applyProtection="1">
      <protection locked="0"/>
    </xf>
    <xf numFmtId="3" fontId="20" fillId="0" borderId="0" xfId="0" applyNumberFormat="1" applyFont="1" applyAlignment="1" applyProtection="1">
      <alignment horizontal="right" vertical="center"/>
      <protection hidden="1"/>
    </xf>
    <xf numFmtId="0" fontId="3" fillId="0" borderId="0" xfId="0" applyFont="1" applyAlignment="1"/>
    <xf numFmtId="0" fontId="3" fillId="0" borderId="31" xfId="0" applyFont="1" applyBorder="1" applyAlignment="1">
      <alignment vertical="center"/>
    </xf>
    <xf numFmtId="0" fontId="3" fillId="0" borderId="0" xfId="7" applyNumberFormat="1" applyFont="1" applyBorder="1" applyProtection="1">
      <protection hidden="1"/>
    </xf>
    <xf numFmtId="0" fontId="3" fillId="0" borderId="31" xfId="0" applyFont="1" applyBorder="1" applyAlignment="1"/>
    <xf numFmtId="0" fontId="3" fillId="0" borderId="0" xfId="7" applyFont="1" applyProtection="1">
      <protection hidden="1"/>
    </xf>
    <xf numFmtId="0" fontId="3" fillId="0" borderId="0" xfId="0" applyFont="1" applyAlignment="1" applyProtection="1">
      <alignment vertical="top"/>
      <protection hidden="1"/>
    </xf>
    <xf numFmtId="0" fontId="3" fillId="0" borderId="0" xfId="0" applyNumberFormat="1" applyFont="1" applyBorder="1" applyAlignment="1" applyProtection="1">
      <alignment vertical="center"/>
      <protection hidden="1"/>
    </xf>
    <xf numFmtId="0" fontId="39" fillId="0" borderId="0" xfId="13" applyFont="1" applyAlignment="1" applyProtection="1">
      <protection hidden="1"/>
    </xf>
    <xf numFmtId="0" fontId="8" fillId="0" borderId="0" xfId="13" applyNumberFormat="1" applyFont="1" applyAlignment="1" applyProtection="1">
      <protection hidden="1"/>
    </xf>
    <xf numFmtId="3" fontId="1" fillId="4" borderId="18" xfId="3" applyNumberFormat="1" applyFont="1" applyFill="1" applyBorder="1" applyAlignment="1" applyProtection="1">
      <alignment horizontal="right" vertical="center"/>
      <protection locked="0" hidden="1"/>
    </xf>
    <xf numFmtId="0" fontId="1" fillId="0" borderId="0" xfId="3" applyAlignment="1">
      <alignment horizontal="left"/>
    </xf>
    <xf numFmtId="3" fontId="10" fillId="3" borderId="1" xfId="3" applyNumberFormat="1" applyFont="1" applyFill="1" applyBorder="1" applyAlignment="1" applyProtection="1">
      <alignment horizontal="right" vertical="center"/>
      <protection hidden="1"/>
    </xf>
    <xf numFmtId="3" fontId="1" fillId="2" borderId="7" xfId="3" applyNumberFormat="1" applyFont="1" applyFill="1" applyBorder="1" applyAlignment="1" applyProtection="1">
      <alignment horizontal="right" vertical="center"/>
      <protection locked="0"/>
    </xf>
    <xf numFmtId="3" fontId="14" fillId="0" borderId="0" xfId="3" applyNumberFormat="1" applyFont="1" applyAlignment="1" applyProtection="1">
      <alignment vertical="center"/>
      <protection hidden="1"/>
    </xf>
    <xf numFmtId="0" fontId="8" fillId="0" borderId="0" xfId="3" applyNumberFormat="1" applyFont="1" applyBorder="1" applyAlignment="1" applyProtection="1">
      <alignment vertical="center"/>
      <protection hidden="1"/>
    </xf>
    <xf numFmtId="3" fontId="1" fillId="0" borderId="0" xfId="3" applyNumberFormat="1" applyFont="1" applyBorder="1" applyAlignment="1" applyProtection="1">
      <alignment vertical="center"/>
      <protection hidden="1"/>
    </xf>
    <xf numFmtId="0" fontId="8" fillId="0" borderId="0" xfId="3" applyFont="1" applyAlignment="1" applyProtection="1">
      <alignment horizontal="center" vertical="center"/>
      <protection hidden="1"/>
    </xf>
    <xf numFmtId="0" fontId="8" fillId="0" borderId="0" xfId="3" applyFont="1" applyAlignment="1" applyProtection="1">
      <alignment horizontal="center"/>
      <protection hidden="1"/>
    </xf>
    <xf numFmtId="1" fontId="10" fillId="2" borderId="7" xfId="3" applyNumberFormat="1" applyFont="1" applyFill="1" applyBorder="1" applyAlignment="1" applyProtection="1">
      <alignment horizontal="center" vertical="center"/>
      <protection locked="0"/>
    </xf>
    <xf numFmtId="0" fontId="9" fillId="0" borderId="0" xfId="7" applyFont="1" applyAlignment="1" applyProtection="1">
      <alignment horizontal="center" vertical="center"/>
      <protection hidden="1"/>
    </xf>
    <xf numFmtId="49" fontId="16" fillId="0" borderId="0" xfId="8" applyNumberFormat="1" applyFont="1" applyAlignment="1" applyProtection="1">
      <alignment horizontal="right" vertical="center"/>
      <protection hidden="1"/>
    </xf>
    <xf numFmtId="0" fontId="8" fillId="0" borderId="0" xfId="3" applyFont="1"/>
    <xf numFmtId="0" fontId="9" fillId="0" borderId="0" xfId="3" applyFont="1"/>
    <xf numFmtId="0" fontId="1" fillId="0" borderId="0" xfId="3" applyAlignment="1">
      <alignment horizontal="centerContinuous"/>
    </xf>
    <xf numFmtId="3" fontId="7" fillId="6" borderId="18" xfId="7" applyNumberFormat="1" applyFont="1" applyFill="1" applyBorder="1" applyAlignment="1" applyProtection="1">
      <alignment horizontal="right" vertical="center"/>
      <protection locked="0" hidden="1"/>
    </xf>
    <xf numFmtId="0" fontId="1" fillId="0" borderId="5" xfId="7" applyNumberFormat="1" applyFont="1" applyFill="1" applyBorder="1" applyAlignment="1" applyProtection="1">
      <alignment horizontal="center" vertical="top" wrapText="1"/>
      <protection hidden="1"/>
    </xf>
    <xf numFmtId="0" fontId="10" fillId="0" borderId="32" xfId="7" applyNumberFormat="1" applyFont="1" applyFill="1" applyBorder="1" applyAlignment="1" applyProtection="1">
      <alignment horizontal="center" vertical="top"/>
      <protection hidden="1"/>
    </xf>
    <xf numFmtId="3" fontId="1" fillId="3" borderId="1" xfId="7" applyNumberFormat="1" applyFont="1" applyFill="1" applyBorder="1" applyAlignment="1" applyProtection="1">
      <alignment horizontal="right" vertical="center"/>
      <protection hidden="1"/>
    </xf>
    <xf numFmtId="0" fontId="17" fillId="0" borderId="0" xfId="0" applyFont="1"/>
    <xf numFmtId="0" fontId="8" fillId="0" borderId="0" xfId="0" applyNumberFormat="1" applyFont="1" applyAlignment="1">
      <alignment vertical="top" wrapText="1"/>
    </xf>
    <xf numFmtId="0" fontId="8" fillId="2" borderId="33" xfId="5" applyFont="1" applyFill="1" applyBorder="1" applyAlignment="1" applyProtection="1">
      <alignment vertical="center"/>
      <protection hidden="1"/>
    </xf>
    <xf numFmtId="0" fontId="8" fillId="2" borderId="34" xfId="5" applyFont="1" applyFill="1" applyBorder="1" applyAlignment="1" applyProtection="1">
      <alignment vertical="center"/>
      <protection hidden="1"/>
    </xf>
    <xf numFmtId="0" fontId="8" fillId="2" borderId="35" xfId="5" applyFont="1" applyFill="1" applyBorder="1" applyAlignment="1" applyProtection="1">
      <alignment vertical="center"/>
      <protection hidden="1"/>
    </xf>
    <xf numFmtId="0" fontId="8" fillId="2" borderId="36" xfId="5" applyFont="1" applyFill="1" applyBorder="1" applyAlignment="1" applyProtection="1">
      <alignment vertical="center"/>
      <protection hidden="1"/>
    </xf>
    <xf numFmtId="0" fontId="8" fillId="2" borderId="19" xfId="5" applyFont="1" applyFill="1" applyBorder="1" applyAlignment="1" applyProtection="1">
      <alignment vertical="center"/>
      <protection hidden="1"/>
    </xf>
    <xf numFmtId="0" fontId="8" fillId="2" borderId="37" xfId="5" applyFont="1" applyFill="1" applyBorder="1" applyAlignment="1" applyProtection="1">
      <alignment vertical="center"/>
      <protection hidden="1"/>
    </xf>
    <xf numFmtId="0" fontId="1" fillId="0" borderId="0" xfId="0" applyFont="1" applyProtection="1">
      <protection hidden="1"/>
    </xf>
    <xf numFmtId="0" fontId="9" fillId="0" borderId="0" xfId="5" applyFont="1" applyProtection="1">
      <protection hidden="1"/>
    </xf>
    <xf numFmtId="0" fontId="0" fillId="0" borderId="0" xfId="0" applyFill="1" applyAlignment="1">
      <alignment vertical="top"/>
    </xf>
    <xf numFmtId="49" fontId="7" fillId="0" borderId="0" xfId="8" applyNumberFormat="1" applyFont="1" applyBorder="1" applyAlignment="1" applyProtection="1">
      <protection hidden="1"/>
    </xf>
    <xf numFmtId="49" fontId="16" fillId="0" borderId="0" xfId="8" applyNumberFormat="1" applyFont="1" applyAlignment="1" applyProtection="1">
      <protection hidden="1"/>
    </xf>
    <xf numFmtId="49" fontId="7" fillId="0" borderId="0" xfId="8" applyNumberFormat="1" applyFont="1" applyAlignment="1" applyProtection="1">
      <protection hidden="1"/>
    </xf>
    <xf numFmtId="49" fontId="8" fillId="0" borderId="0" xfId="8" applyNumberFormat="1" applyFont="1" applyBorder="1" applyAlignment="1" applyProtection="1">
      <protection hidden="1"/>
    </xf>
    <xf numFmtId="49" fontId="9" fillId="0" borderId="0" xfId="8" applyNumberFormat="1" applyFont="1" applyBorder="1" applyAlignment="1" applyProtection="1">
      <alignment horizontal="center"/>
      <protection hidden="1"/>
    </xf>
    <xf numFmtId="0" fontId="7" fillId="0" borderId="0" xfId="8" applyFont="1" applyBorder="1" applyAlignment="1" applyProtection="1">
      <protection hidden="1"/>
    </xf>
    <xf numFmtId="0" fontId="7" fillId="0" borderId="0" xfId="8" applyFont="1" applyAlignment="1" applyProtection="1">
      <protection hidden="1"/>
    </xf>
    <xf numFmtId="0" fontId="40" fillId="0" borderId="0" xfId="6" applyFont="1" applyProtection="1">
      <protection hidden="1"/>
    </xf>
    <xf numFmtId="0" fontId="40" fillId="0" borderId="0" xfId="0" applyFont="1" applyProtection="1">
      <protection hidden="1"/>
    </xf>
    <xf numFmtId="0" fontId="40" fillId="0" borderId="0" xfId="6" applyFont="1" applyProtection="1">
      <protection locked="0"/>
    </xf>
    <xf numFmtId="0" fontId="40" fillId="0" borderId="0" xfId="7" applyFont="1" applyProtection="1">
      <protection locked="0"/>
    </xf>
    <xf numFmtId="0" fontId="9" fillId="0" borderId="0" xfId="8" applyNumberFormat="1" applyFont="1" applyAlignment="1" applyProtection="1">
      <alignment vertical="top" wrapText="1"/>
      <protection hidden="1"/>
    </xf>
    <xf numFmtId="0" fontId="0" fillId="0" borderId="0" xfId="0" applyNumberFormat="1" applyAlignment="1">
      <alignment vertical="top" wrapText="1"/>
    </xf>
    <xf numFmtId="168" fontId="7" fillId="4" borderId="38" xfId="5" applyNumberFormat="1" applyFont="1" applyFill="1" applyBorder="1" applyAlignment="1" applyProtection="1">
      <alignment horizontal="center" vertical="center"/>
      <protection hidden="1"/>
    </xf>
    <xf numFmtId="168" fontId="0" fillId="4" borderId="39" xfId="0" applyNumberFormat="1" applyFill="1" applyBorder="1" applyAlignment="1" applyProtection="1">
      <alignment horizontal="center"/>
      <protection hidden="1"/>
    </xf>
    <xf numFmtId="168" fontId="0" fillId="4" borderId="40" xfId="0" applyNumberFormat="1" applyFill="1" applyBorder="1" applyAlignment="1" applyProtection="1">
      <alignment horizontal="center"/>
      <protection hidden="1"/>
    </xf>
    <xf numFmtId="168" fontId="7" fillId="3" borderId="9" xfId="5" applyNumberFormat="1" applyFont="1" applyFill="1" applyBorder="1" applyAlignment="1" applyProtection="1">
      <alignment horizontal="center" vertical="center"/>
      <protection hidden="1"/>
    </xf>
    <xf numFmtId="168" fontId="7" fillId="3" borderId="8" xfId="5" applyNumberFormat="1" applyFont="1" applyFill="1" applyBorder="1" applyAlignment="1" applyProtection="1">
      <alignment horizontal="center" vertical="center"/>
      <protection hidden="1"/>
    </xf>
    <xf numFmtId="168" fontId="0" fillId="3" borderId="32" xfId="0" applyNumberFormat="1" applyFill="1" applyBorder="1" applyAlignment="1" applyProtection="1">
      <alignment horizontal="center" vertical="center"/>
      <protection hidden="1"/>
    </xf>
    <xf numFmtId="3" fontId="7" fillId="4" borderId="38" xfId="5" applyNumberFormat="1" applyFont="1" applyFill="1" applyBorder="1" applyAlignment="1" applyProtection="1">
      <alignment vertical="center"/>
      <protection hidden="1"/>
    </xf>
    <xf numFmtId="3" fontId="0" fillId="4" borderId="39" xfId="0" applyNumberFormat="1" applyFill="1" applyBorder="1" applyAlignment="1" applyProtection="1">
      <protection hidden="1"/>
    </xf>
    <xf numFmtId="3" fontId="0" fillId="4" borderId="40" xfId="0" applyNumberFormat="1" applyFill="1" applyBorder="1" applyAlignment="1" applyProtection="1">
      <protection hidden="1"/>
    </xf>
    <xf numFmtId="10" fontId="7" fillId="5" borderId="9" xfId="2" applyNumberFormat="1" applyFont="1" applyFill="1" applyBorder="1" applyAlignment="1" applyProtection="1">
      <alignment vertical="center"/>
      <protection hidden="1"/>
    </xf>
    <xf numFmtId="0" fontId="0" fillId="0" borderId="8" xfId="0" applyBorder="1" applyAlignment="1">
      <alignment vertical="center"/>
    </xf>
    <xf numFmtId="3" fontId="7" fillId="5" borderId="9" xfId="5" applyNumberFormat="1" applyFont="1" applyFill="1" applyBorder="1" applyAlignment="1" applyProtection="1">
      <alignment vertical="center"/>
      <protection hidden="1"/>
    </xf>
    <xf numFmtId="3" fontId="7" fillId="5" borderId="8" xfId="5" applyNumberFormat="1" applyFont="1" applyFill="1" applyBorder="1" applyAlignment="1" applyProtection="1">
      <alignment vertical="center"/>
      <protection hidden="1"/>
    </xf>
    <xf numFmtId="3" fontId="0" fillId="0" borderId="32" xfId="0" applyNumberFormat="1" applyBorder="1" applyAlignment="1" applyProtection="1">
      <alignment vertical="center"/>
      <protection hidden="1"/>
    </xf>
    <xf numFmtId="10" fontId="7" fillId="4" borderId="38" xfId="2" applyNumberFormat="1" applyFont="1" applyFill="1" applyBorder="1" applyAlignment="1" applyProtection="1">
      <alignment vertical="center"/>
      <protection hidden="1"/>
    </xf>
    <xf numFmtId="0" fontId="0" fillId="0" borderId="39" xfId="0" applyBorder="1" applyAlignment="1"/>
    <xf numFmtId="49" fontId="7" fillId="2" borderId="9" xfId="5" applyNumberFormat="1" applyFont="1" applyFill="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32" xfId="0" applyNumberFormat="1" applyBorder="1" applyAlignment="1" applyProtection="1">
      <alignment horizontal="left" vertical="center"/>
      <protection locked="0"/>
    </xf>
    <xf numFmtId="49" fontId="7" fillId="2" borderId="9" xfId="5" applyNumberFormat="1" applyFont="1"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49" fontId="7" fillId="2" borderId="9" xfId="0" applyNumberFormat="1" applyFont="1" applyFill="1" applyBorder="1" applyAlignment="1" applyProtection="1">
      <alignment horizontal="left" vertical="center"/>
      <protection locked="0"/>
    </xf>
    <xf numFmtId="168" fontId="7" fillId="2" borderId="9" xfId="5" applyNumberFormat="1" applyFont="1" applyFill="1" applyBorder="1" applyAlignment="1" applyProtection="1">
      <alignment horizontal="left" vertical="center"/>
      <protection locked="0"/>
    </xf>
    <xf numFmtId="168" fontId="0" fillId="0" borderId="8" xfId="0" applyNumberFormat="1" applyBorder="1" applyAlignment="1" applyProtection="1">
      <alignment horizontal="left" vertical="center"/>
      <protection locked="0"/>
    </xf>
    <xf numFmtId="168" fontId="0" fillId="0" borderId="32" xfId="0" applyNumberFormat="1" applyBorder="1" applyAlignment="1" applyProtection="1">
      <alignment horizontal="left" vertical="center"/>
      <protection locked="0"/>
    </xf>
    <xf numFmtId="0" fontId="20" fillId="0" borderId="0" xfId="3" applyFont="1" applyAlignment="1">
      <alignment horizontal="left" vertical="top" textRotation="90"/>
    </xf>
    <xf numFmtId="49" fontId="1" fillId="2" borderId="9" xfId="5" applyNumberFormat="1" applyFont="1" applyFill="1" applyBorder="1" applyAlignment="1" applyProtection="1">
      <alignment horizontal="left" vertical="center"/>
      <protection locked="0"/>
    </xf>
    <xf numFmtId="49" fontId="1" fillId="2" borderId="8" xfId="5" applyNumberFormat="1" applyFont="1" applyFill="1" applyBorder="1" applyAlignment="1" applyProtection="1">
      <alignment horizontal="left" vertical="center"/>
      <protection locked="0"/>
    </xf>
    <xf numFmtId="49" fontId="1" fillId="2" borderId="32" xfId="5" applyNumberFormat="1" applyFont="1" applyFill="1" applyBorder="1" applyAlignment="1" applyProtection="1">
      <alignment horizontal="left" vertical="center"/>
      <protection locked="0"/>
    </xf>
    <xf numFmtId="49" fontId="7" fillId="2" borderId="8" xfId="5" applyNumberFormat="1" applyFont="1" applyFill="1" applyBorder="1" applyAlignment="1" applyProtection="1">
      <alignment horizontal="left" vertical="center"/>
      <protection locked="0"/>
    </xf>
    <xf numFmtId="49" fontId="7" fillId="2" borderId="32" xfId="5" applyNumberFormat="1" applyFont="1" applyFill="1" applyBorder="1" applyAlignment="1" applyProtection="1">
      <alignment horizontal="left" vertical="center"/>
      <protection locked="0"/>
    </xf>
    <xf numFmtId="49" fontId="7" fillId="2" borderId="8" xfId="0" applyNumberFormat="1" applyFont="1" applyFill="1" applyBorder="1" applyAlignment="1" applyProtection="1">
      <alignment horizontal="left" vertical="center"/>
      <protection locked="0"/>
    </xf>
    <xf numFmtId="49" fontId="7" fillId="2" borderId="32" xfId="0" applyNumberFormat="1" applyFon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2" borderId="32" xfId="0" applyNumberFormat="1" applyFill="1" applyBorder="1" applyAlignment="1" applyProtection="1">
      <alignment horizontal="left" vertical="center"/>
      <protection locked="0"/>
    </xf>
    <xf numFmtId="49" fontId="7" fillId="2" borderId="41" xfId="6" applyNumberFormat="1" applyFont="1" applyFill="1" applyBorder="1" applyAlignment="1" applyProtection="1">
      <alignment horizontal="left" vertical="center"/>
      <protection locked="0"/>
    </xf>
    <xf numFmtId="0" fontId="0" fillId="0" borderId="42" xfId="0" applyBorder="1" applyAlignment="1" applyProtection="1">
      <alignment vertical="center"/>
      <protection locked="0"/>
    </xf>
    <xf numFmtId="0" fontId="0" fillId="0" borderId="43" xfId="0" applyBorder="1" applyAlignment="1" applyProtection="1">
      <alignment vertical="center"/>
      <protection locked="0"/>
    </xf>
    <xf numFmtId="0" fontId="1" fillId="2" borderId="41" xfId="0" applyNumberFormat="1" applyFont="1" applyFill="1" applyBorder="1" applyAlignment="1" applyProtection="1">
      <alignment horizontal="left" vertical="top" wrapText="1"/>
      <protection locked="0"/>
    </xf>
    <xf numFmtId="0" fontId="1" fillId="2" borderId="42" xfId="0" applyNumberFormat="1" applyFont="1" applyFill="1"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2" xfId="0" applyBorder="1" applyAlignment="1" applyProtection="1">
      <alignment vertical="top" wrapText="1"/>
      <protection locked="0"/>
    </xf>
    <xf numFmtId="0" fontId="0" fillId="0" borderId="43" xfId="0" applyBorder="1" applyAlignment="1" applyProtection="1">
      <alignment vertical="top" wrapText="1"/>
      <protection locked="0"/>
    </xf>
    <xf numFmtId="0" fontId="8" fillId="0" borderId="0" xfId="0" applyFont="1" applyBorder="1" applyAlignment="1" applyProtection="1">
      <alignment wrapText="1"/>
      <protection hidden="1"/>
    </xf>
    <xf numFmtId="0" fontId="0" fillId="0" borderId="0" xfId="0" applyBorder="1" applyAlignment="1">
      <alignment wrapText="1"/>
    </xf>
    <xf numFmtId="0" fontId="1" fillId="0" borderId="0" xfId="6" applyFont="1" applyAlignment="1" applyProtection="1">
      <alignment vertical="top" wrapText="1"/>
      <protection hidden="1"/>
    </xf>
    <xf numFmtId="0" fontId="1" fillId="0" borderId="0" xfId="0" applyNumberFormat="1" applyFont="1" applyAlignment="1">
      <alignment horizontal="left" vertical="top" wrapText="1"/>
    </xf>
    <xf numFmtId="0" fontId="8" fillId="0" borderId="0" xfId="0" applyNumberFormat="1" applyFont="1" applyAlignment="1">
      <alignment horizontal="left" vertical="top" wrapText="1"/>
    </xf>
    <xf numFmtId="0" fontId="36" fillId="0" borderId="0" xfId="0" applyFont="1" applyAlignment="1">
      <alignment horizontal="left" vertical="top" wrapText="1"/>
    </xf>
    <xf numFmtId="0" fontId="17" fillId="0" borderId="0" xfId="0" applyFont="1" applyAlignment="1">
      <alignment horizontal="left" vertical="top" wrapText="1"/>
    </xf>
    <xf numFmtId="0" fontId="29" fillId="0" borderId="0" xfId="3" applyFont="1" applyBorder="1" applyAlignment="1" applyProtection="1">
      <alignment vertical="top" wrapText="1"/>
      <protection hidden="1"/>
    </xf>
    <xf numFmtId="0" fontId="1" fillId="0" borderId="0" xfId="3" applyFont="1" applyAlignment="1">
      <alignment vertical="top" wrapText="1"/>
    </xf>
    <xf numFmtId="3" fontId="1" fillId="2" borderId="9" xfId="5" applyNumberFormat="1" applyFont="1" applyFill="1" applyBorder="1" applyAlignment="1" applyProtection="1">
      <alignment horizontal="right" vertical="center"/>
      <protection locked="0"/>
    </xf>
    <xf numFmtId="3" fontId="1" fillId="2" borderId="8" xfId="5" applyNumberFormat="1" applyFont="1" applyFill="1" applyBorder="1" applyAlignment="1" applyProtection="1">
      <alignment horizontal="right" vertical="center"/>
      <protection locked="0"/>
    </xf>
    <xf numFmtId="3" fontId="1" fillId="2" borderId="32" xfId="5" applyNumberFormat="1" applyFont="1" applyFill="1" applyBorder="1" applyAlignment="1" applyProtection="1">
      <alignment horizontal="right" vertical="center"/>
      <protection locked="0"/>
    </xf>
    <xf numFmtId="167" fontId="1" fillId="2" borderId="9" xfId="5" applyNumberFormat="1" applyFont="1" applyFill="1" applyBorder="1" applyAlignment="1" applyProtection="1">
      <alignment vertical="center"/>
      <protection locked="0"/>
    </xf>
    <xf numFmtId="167" fontId="1" fillId="2" borderId="8" xfId="5" applyNumberFormat="1" applyFont="1" applyFill="1" applyBorder="1" applyAlignment="1" applyProtection="1">
      <alignment vertical="center"/>
      <protection locked="0"/>
    </xf>
    <xf numFmtId="167" fontId="1" fillId="2" borderId="32" xfId="5" applyNumberFormat="1" applyFont="1" applyFill="1" applyBorder="1" applyAlignment="1" applyProtection="1">
      <alignment vertical="center"/>
      <protection locked="0"/>
    </xf>
    <xf numFmtId="167" fontId="1" fillId="3" borderId="9" xfId="5" applyNumberFormat="1" applyFont="1" applyFill="1" applyBorder="1" applyAlignment="1" applyProtection="1">
      <alignment vertical="center"/>
      <protection hidden="1"/>
    </xf>
    <xf numFmtId="167" fontId="1" fillId="3" borderId="8" xfId="5" applyNumberFormat="1" applyFont="1" applyFill="1" applyBorder="1" applyAlignment="1" applyProtection="1">
      <alignment vertical="center"/>
      <protection hidden="1"/>
    </xf>
    <xf numFmtId="167" fontId="1" fillId="3" borderId="32" xfId="5" applyNumberFormat="1" applyFont="1" applyFill="1" applyBorder="1" applyAlignment="1" applyProtection="1">
      <alignment vertical="center"/>
      <protection hidden="1"/>
    </xf>
    <xf numFmtId="167" fontId="1" fillId="0" borderId="0" xfId="5" applyNumberFormat="1" applyFont="1" applyFill="1" applyBorder="1" applyAlignment="1" applyProtection="1">
      <alignment vertical="center"/>
      <protection hidden="1"/>
    </xf>
    <xf numFmtId="167" fontId="1" fillId="2" borderId="9" xfId="5" applyNumberFormat="1" applyFont="1" applyFill="1" applyBorder="1" applyAlignment="1" applyProtection="1">
      <alignment horizontal="right" vertical="center"/>
      <protection locked="0"/>
    </xf>
    <xf numFmtId="167" fontId="1" fillId="2" borderId="8" xfId="5" applyNumberFormat="1" applyFont="1" applyFill="1" applyBorder="1" applyAlignment="1" applyProtection="1">
      <alignment horizontal="right" vertical="center"/>
      <protection locked="0"/>
    </xf>
    <xf numFmtId="167" fontId="1" fillId="2" borderId="32" xfId="5" applyNumberFormat="1" applyFont="1" applyFill="1" applyBorder="1" applyAlignment="1" applyProtection="1">
      <alignment horizontal="right" vertical="center"/>
      <protection locked="0"/>
    </xf>
    <xf numFmtId="169" fontId="1" fillId="2" borderId="9" xfId="5" applyNumberFormat="1" applyFont="1" applyFill="1" applyBorder="1" applyAlignment="1" applyProtection="1">
      <alignment horizontal="right" vertical="center"/>
      <protection locked="0"/>
    </xf>
    <xf numFmtId="169" fontId="1" fillId="2" borderId="8" xfId="5" applyNumberFormat="1" applyFont="1" applyFill="1" applyBorder="1" applyAlignment="1" applyProtection="1">
      <alignment horizontal="right" vertical="center"/>
      <protection locked="0"/>
    </xf>
    <xf numFmtId="169" fontId="1" fillId="2" borderId="32" xfId="5" applyNumberFormat="1" applyFont="1" applyFill="1" applyBorder="1" applyAlignment="1" applyProtection="1">
      <alignment horizontal="right" vertical="center"/>
      <protection locked="0"/>
    </xf>
    <xf numFmtId="0" fontId="8" fillId="0" borderId="0" xfId="3" applyNumberFormat="1" applyFont="1" applyBorder="1" applyAlignment="1" applyProtection="1">
      <alignment horizontal="center"/>
      <protection hidden="1"/>
    </xf>
    <xf numFmtId="0" fontId="1" fillId="0" borderId="0" xfId="3" applyBorder="1" applyAlignment="1"/>
    <xf numFmtId="0" fontId="31" fillId="0" borderId="0" xfId="3" applyFont="1" applyBorder="1" applyAlignment="1" applyProtection="1">
      <alignment horizontal="left" vertical="top" wrapText="1"/>
      <protection hidden="1"/>
    </xf>
    <xf numFmtId="0" fontId="1" fillId="0" borderId="0" xfId="3" applyFont="1" applyAlignment="1">
      <alignment horizontal="left" wrapText="1"/>
    </xf>
    <xf numFmtId="0" fontId="8" fillId="0" borderId="0" xfId="3" applyNumberFormat="1" applyFont="1" applyBorder="1" applyAlignment="1" applyProtection="1">
      <alignment horizontal="center" vertical="center"/>
      <protection hidden="1"/>
    </xf>
    <xf numFmtId="0" fontId="1" fillId="0" borderId="0" xfId="3" applyAlignment="1">
      <alignment vertical="center"/>
    </xf>
    <xf numFmtId="1" fontId="10" fillId="2" borderId="9" xfId="5" applyNumberFormat="1" applyFont="1" applyFill="1" applyBorder="1" applyAlignment="1" applyProtection="1">
      <alignment horizontal="center" vertical="center"/>
      <protection locked="0"/>
    </xf>
    <xf numFmtId="1" fontId="10" fillId="2" borderId="8" xfId="5" applyNumberFormat="1" applyFont="1" applyFill="1" applyBorder="1" applyAlignment="1" applyProtection="1">
      <alignment horizontal="center" vertical="center"/>
      <protection locked="0"/>
    </xf>
    <xf numFmtId="1" fontId="10" fillId="2" borderId="32" xfId="5" applyNumberFormat="1" applyFont="1" applyFill="1" applyBorder="1" applyAlignment="1" applyProtection="1">
      <alignment horizontal="center" vertical="center"/>
      <protection locked="0"/>
    </xf>
    <xf numFmtId="0" fontId="1" fillId="0" borderId="0" xfId="3" applyBorder="1" applyAlignment="1">
      <alignment vertical="center"/>
    </xf>
    <xf numFmtId="0" fontId="20" fillId="0" borderId="0" xfId="7" applyNumberFormat="1" applyFont="1" applyAlignment="1" applyProtection="1">
      <alignment vertical="top" wrapText="1"/>
      <protection hidden="1"/>
    </xf>
    <xf numFmtId="0" fontId="8" fillId="0" borderId="0" xfId="3" applyFont="1" applyAlignment="1">
      <alignment wrapText="1"/>
    </xf>
    <xf numFmtId="0" fontId="0" fillId="0" borderId="0" xfId="0" applyAlignment="1">
      <alignment wrapText="1"/>
    </xf>
    <xf numFmtId="0" fontId="8" fillId="0" borderId="0" xfId="7" applyFont="1" applyAlignment="1" applyProtection="1">
      <alignment vertical="top" wrapText="1"/>
      <protection hidden="1"/>
    </xf>
    <xf numFmtId="0" fontId="8" fillId="0" borderId="0" xfId="0" applyFont="1" applyAlignment="1">
      <alignment wrapText="1"/>
    </xf>
    <xf numFmtId="0" fontId="4" fillId="0" borderId="3" xfId="0" applyFont="1" applyBorder="1" applyAlignment="1" applyProtection="1">
      <alignment vertical="top" wrapText="1"/>
      <protection hidden="1"/>
    </xf>
    <xf numFmtId="49" fontId="8" fillId="2" borderId="41" xfId="8" applyNumberFormat="1" applyFont="1" applyFill="1" applyBorder="1" applyAlignment="1" applyProtection="1">
      <alignment vertical="center"/>
      <protection locked="0"/>
    </xf>
    <xf numFmtId="49" fontId="8" fillId="2" borderId="42" xfId="8" applyNumberFormat="1" applyFont="1" applyFill="1" applyBorder="1" applyAlignment="1" applyProtection="1">
      <alignment vertical="center"/>
      <protection locked="0"/>
    </xf>
    <xf numFmtId="49" fontId="8" fillId="2" borderId="43" xfId="8" applyNumberFormat="1" applyFont="1" applyFill="1" applyBorder="1" applyAlignment="1" applyProtection="1">
      <alignment vertical="center"/>
      <protection locked="0"/>
    </xf>
    <xf numFmtId="0" fontId="20" fillId="0" borderId="0" xfId="7" applyNumberFormat="1" applyFont="1" applyFill="1" applyAlignment="1" applyProtection="1">
      <alignment vertical="top" wrapText="1"/>
      <protection hidden="1"/>
    </xf>
    <xf numFmtId="0" fontId="20" fillId="0" borderId="0" xfId="7" applyNumberFormat="1" applyFont="1" applyAlignment="1" applyProtection="1">
      <alignment vertical="center" wrapText="1"/>
      <protection hidden="1"/>
    </xf>
    <xf numFmtId="0" fontId="8" fillId="0" borderId="0" xfId="7" applyFont="1" applyAlignment="1" applyProtection="1">
      <alignment horizontal="left" vertical="top" wrapText="1"/>
      <protection hidden="1"/>
    </xf>
    <xf numFmtId="0" fontId="8" fillId="0" borderId="0" xfId="12" applyFont="1" applyBorder="1" applyAlignment="1" applyProtection="1">
      <alignment horizontal="left" vertical="center"/>
      <protection hidden="1"/>
    </xf>
    <xf numFmtId="0" fontId="0" fillId="0" borderId="0" xfId="0" applyAlignment="1"/>
    <xf numFmtId="0" fontId="10" fillId="0" borderId="0" xfId="7" applyNumberFormat="1" applyFont="1" applyBorder="1" applyAlignment="1" applyProtection="1">
      <alignment horizontal="right" vertical="center"/>
      <protection hidden="1"/>
    </xf>
    <xf numFmtId="0" fontId="0" fillId="0" borderId="0" xfId="0" applyBorder="1" applyAlignment="1" applyProtection="1">
      <alignment vertical="center"/>
    </xf>
    <xf numFmtId="0" fontId="0" fillId="0" borderId="25" xfId="0" applyBorder="1" applyAlignment="1" applyProtection="1">
      <alignment vertical="center"/>
    </xf>
    <xf numFmtId="166" fontId="7" fillId="2" borderId="28" xfId="12" applyNumberFormat="1" applyFont="1" applyFill="1" applyBorder="1" applyAlignment="1" applyProtection="1">
      <alignment horizontal="lef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166" fontId="7" fillId="2" borderId="20" xfId="12" applyNumberFormat="1"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25" xfId="0" applyBorder="1" applyAlignment="1" applyProtection="1">
      <alignment vertical="center"/>
      <protection locked="0"/>
    </xf>
    <xf numFmtId="166" fontId="7" fillId="2" borderId="21" xfId="12" applyNumberFormat="1"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9" xfId="0" applyBorder="1" applyAlignment="1" applyProtection="1">
      <alignment vertical="center"/>
      <protection locked="0"/>
    </xf>
    <xf numFmtId="0" fontId="7" fillId="0" borderId="28" xfId="12" applyFont="1" applyBorder="1" applyAlignment="1" applyProtection="1">
      <alignment horizontal="center" vertical="center" wrapText="1"/>
      <protection hidden="1"/>
    </xf>
    <xf numFmtId="0" fontId="7" fillId="0" borderId="26" xfId="12" applyFont="1" applyBorder="1" applyAlignment="1" applyProtection="1">
      <alignment horizontal="center" vertical="center"/>
      <protection hidden="1"/>
    </xf>
    <xf numFmtId="0" fontId="7" fillId="0" borderId="27" xfId="12" applyFont="1" applyBorder="1" applyAlignment="1" applyProtection="1">
      <alignment horizontal="center" vertical="center"/>
      <protection hidden="1"/>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7" fillId="0" borderId="29" xfId="0" applyFont="1" applyBorder="1" applyAlignment="1">
      <alignment horizontal="center" vertical="center"/>
    </xf>
    <xf numFmtId="0" fontId="9" fillId="0" borderId="0" xfId="12" applyFont="1" applyBorder="1" applyAlignment="1" applyProtection="1">
      <alignment horizontal="left" vertical="center"/>
      <protection hidden="1"/>
    </xf>
    <xf numFmtId="0" fontId="10" fillId="0" borderId="0" xfId="0" applyFont="1" applyAlignment="1">
      <alignment vertical="center"/>
    </xf>
    <xf numFmtId="0" fontId="22" fillId="0" borderId="0" xfId="12" applyFont="1" applyBorder="1" applyAlignment="1" applyProtection="1">
      <alignment horizontal="center" vertical="center"/>
      <protection hidden="1"/>
    </xf>
    <xf numFmtId="0" fontId="0" fillId="0" borderId="0" xfId="0" applyAlignment="1">
      <alignment horizontal="center" vertical="center"/>
    </xf>
    <xf numFmtId="0" fontId="13" fillId="0" borderId="0" xfId="12" applyFont="1" applyBorder="1" applyAlignment="1" applyProtection="1">
      <alignment horizontal="center" vertical="center"/>
      <protection hidden="1"/>
    </xf>
    <xf numFmtId="0" fontId="10" fillId="0" borderId="9" xfId="7" applyNumberFormat="1" applyFont="1" applyFill="1" applyBorder="1" applyAlignment="1" applyProtection="1">
      <alignment horizontal="left" vertical="center"/>
      <protection hidden="1"/>
    </xf>
    <xf numFmtId="0" fontId="0" fillId="0" borderId="32" xfId="0" applyBorder="1" applyAlignment="1">
      <alignment vertical="center"/>
    </xf>
    <xf numFmtId="0" fontId="10" fillId="0" borderId="26" xfId="7" applyNumberFormat="1" applyFont="1" applyBorder="1" applyAlignment="1" applyProtection="1">
      <alignment horizontal="right" vertical="center"/>
      <protection hidden="1"/>
    </xf>
    <xf numFmtId="0" fontId="0" fillId="0" borderId="26" xfId="0" applyBorder="1" applyAlignment="1" applyProtection="1">
      <alignment vertical="center"/>
    </xf>
    <xf numFmtId="0" fontId="0" fillId="0" borderId="27" xfId="0" applyBorder="1" applyAlignment="1" applyProtection="1">
      <alignment vertical="center"/>
    </xf>
    <xf numFmtId="0" fontId="10" fillId="0" borderId="0" xfId="0" applyFont="1" applyAlignment="1"/>
    <xf numFmtId="0" fontId="22" fillId="0" borderId="0" xfId="10" applyFont="1" applyBorder="1" applyAlignment="1" applyProtection="1">
      <alignment horizontal="center" vertical="center"/>
      <protection hidden="1"/>
    </xf>
    <xf numFmtId="0" fontId="13" fillId="0" borderId="0" xfId="10" applyFont="1" applyBorder="1" applyAlignment="1" applyProtection="1">
      <alignment horizontal="center" vertical="center"/>
      <protection hidden="1"/>
    </xf>
    <xf numFmtId="0" fontId="41" fillId="0" borderId="25" xfId="13" applyFont="1" applyBorder="1" applyAlignment="1" applyProtection="1">
      <protection hidden="1"/>
    </xf>
    <xf numFmtId="0" fontId="41" fillId="0" borderId="25" xfId="0" applyFont="1" applyBorder="1" applyAlignment="1"/>
    <xf numFmtId="49" fontId="8" fillId="0" borderId="0" xfId="7" applyNumberFormat="1" applyFont="1" applyFill="1" applyBorder="1" applyAlignment="1" applyProtection="1">
      <alignment horizontal="left"/>
      <protection hidden="1"/>
    </xf>
    <xf numFmtId="0" fontId="22" fillId="0" borderId="0" xfId="13" applyFont="1" applyBorder="1" applyAlignment="1" applyProtection="1">
      <alignment horizontal="center" vertical="center"/>
      <protection hidden="1"/>
    </xf>
    <xf numFmtId="0" fontId="13" fillId="0" borderId="0" xfId="13" applyFont="1" applyBorder="1" applyAlignment="1" applyProtection="1">
      <alignment horizontal="center" vertical="center"/>
      <protection hidden="1"/>
    </xf>
    <xf numFmtId="0" fontId="8" fillId="0" borderId="0" xfId="7" applyNumberFormat="1" applyFont="1" applyFill="1" applyBorder="1" applyAlignment="1" applyProtection="1">
      <alignment horizontal="left"/>
      <protection hidden="1"/>
    </xf>
    <xf numFmtId="0" fontId="10" fillId="0" borderId="9" xfId="13" applyFont="1" applyBorder="1" applyAlignment="1" applyProtection="1">
      <alignment horizontal="left" vertical="center"/>
      <protection hidden="1"/>
    </xf>
    <xf numFmtId="0" fontId="0" fillId="0" borderId="8" xfId="0" applyBorder="1" applyAlignment="1"/>
    <xf numFmtId="0" fontId="0" fillId="0" borderId="32" xfId="0" applyBorder="1" applyAlignment="1"/>
    <xf numFmtId="0" fontId="22" fillId="0" borderId="0" xfId="11" applyFont="1" applyBorder="1" applyAlignment="1" applyProtection="1">
      <alignment horizontal="center" vertical="center" readingOrder="1"/>
      <protection hidden="1"/>
    </xf>
    <xf numFmtId="0" fontId="0" fillId="0" borderId="0" xfId="0" applyAlignment="1">
      <alignment horizontal="center" vertical="center" readingOrder="1"/>
    </xf>
    <xf numFmtId="0" fontId="13" fillId="0" borderId="0" xfId="11" applyFont="1" applyBorder="1" applyAlignment="1" applyProtection="1">
      <alignment horizontal="center" vertical="center" readingOrder="1"/>
      <protection hidden="1"/>
    </xf>
    <xf numFmtId="0" fontId="1" fillId="0" borderId="5" xfId="7" applyNumberFormat="1" applyFont="1" applyFill="1" applyBorder="1" applyAlignment="1" applyProtection="1">
      <alignment horizontal="center" vertical="top" wrapText="1"/>
      <protection hidden="1"/>
    </xf>
    <xf numFmtId="0" fontId="0" fillId="0" borderId="6" xfId="0" applyBorder="1" applyAlignment="1">
      <alignment horizont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4" fontId="7" fillId="2" borderId="20" xfId="12" applyNumberFormat="1" applyFont="1" applyFill="1" applyBorder="1" applyAlignment="1" applyProtection="1">
      <alignment horizontal="left" vertical="center"/>
      <protection locked="0"/>
    </xf>
    <xf numFmtId="4" fontId="7" fillId="2" borderId="25" xfId="12" applyNumberFormat="1" applyFont="1" applyFill="1" applyBorder="1" applyAlignment="1" applyProtection="1">
      <alignment horizontal="left" vertical="center"/>
      <protection locked="0"/>
    </xf>
    <xf numFmtId="4" fontId="7" fillId="2" borderId="21" xfId="12" applyNumberFormat="1" applyFont="1" applyFill="1" applyBorder="1" applyAlignment="1" applyProtection="1">
      <alignment horizontal="left" vertical="center"/>
      <protection locked="0"/>
    </xf>
    <xf numFmtId="4" fontId="7" fillId="2" borderId="29" xfId="12" applyNumberFormat="1" applyFont="1" applyFill="1" applyBorder="1" applyAlignment="1" applyProtection="1">
      <alignment horizontal="left" vertical="center"/>
      <protection locked="0"/>
    </xf>
    <xf numFmtId="0" fontId="7" fillId="0" borderId="20" xfId="12" applyFont="1" applyBorder="1" applyAlignment="1" applyProtection="1">
      <alignment horizontal="center" vertical="center"/>
      <protection hidden="1"/>
    </xf>
    <xf numFmtId="4" fontId="7" fillId="2" borderId="28" xfId="12" applyNumberFormat="1" applyFont="1" applyFill="1" applyBorder="1" applyAlignment="1" applyProtection="1">
      <alignment horizontal="left" vertical="center"/>
      <protection locked="0"/>
    </xf>
    <xf numFmtId="4" fontId="7" fillId="2" borderId="27" xfId="12" applyNumberFormat="1" applyFont="1" applyFill="1" applyBorder="1" applyAlignment="1" applyProtection="1">
      <alignment horizontal="left" vertical="center"/>
      <protection locked="0"/>
    </xf>
    <xf numFmtId="0" fontId="9" fillId="0" borderId="0" xfId="3" applyFont="1" applyAlignment="1" applyProtection="1">
      <alignment horizontal="left"/>
      <protection hidden="1"/>
    </xf>
    <xf numFmtId="0" fontId="1" fillId="0" borderId="0" xfId="3" applyAlignment="1">
      <alignment horizontal="left"/>
    </xf>
    <xf numFmtId="0" fontId="8" fillId="2" borderId="9" xfId="7"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32" xfId="0" applyBorder="1" applyAlignment="1" applyProtection="1">
      <protection locked="0"/>
    </xf>
    <xf numFmtId="0" fontId="8" fillId="2" borderId="9" xfId="7" applyNumberFormat="1"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32" xfId="0" applyBorder="1" applyAlignment="1" applyProtection="1">
      <alignment vertical="center"/>
      <protection locked="0"/>
    </xf>
    <xf numFmtId="0" fontId="8" fillId="0" borderId="0" xfId="0" applyNumberFormat="1" applyFont="1" applyBorder="1" applyAlignment="1" applyProtection="1">
      <alignment vertical="top" wrapText="1"/>
      <protection hidden="1"/>
    </xf>
    <xf numFmtId="0" fontId="0" fillId="0" borderId="0" xfId="0" applyAlignment="1" applyProtection="1">
      <alignment vertical="top" wrapText="1"/>
      <protection hidden="1"/>
    </xf>
    <xf numFmtId="0" fontId="9" fillId="0" borderId="0" xfId="3" applyFont="1" applyAlignment="1" applyProtection="1">
      <alignment horizontal="center" vertical="top"/>
      <protection hidden="1"/>
    </xf>
    <xf numFmtId="0" fontId="1" fillId="0" borderId="19" xfId="3" applyBorder="1" applyAlignment="1">
      <alignment horizontal="center" vertical="top"/>
    </xf>
    <xf numFmtId="0" fontId="13" fillId="0" borderId="0" xfId="7" applyFont="1" applyProtection="1">
      <protection hidden="1"/>
    </xf>
    <xf numFmtId="0" fontId="1" fillId="0" borderId="0" xfId="7" applyFont="1" applyProtection="1">
      <protection hidden="1"/>
    </xf>
    <xf numFmtId="49" fontId="1" fillId="2" borderId="28" xfId="0" applyNumberFormat="1" applyFont="1" applyFill="1" applyBorder="1" applyAlignment="1" applyProtection="1">
      <alignment horizontal="left" vertical="top" wrapText="1"/>
      <protection locked="0"/>
    </xf>
    <xf numFmtId="49" fontId="1" fillId="2" borderId="26" xfId="0" applyNumberFormat="1" applyFont="1" applyFill="1" applyBorder="1" applyAlignment="1" applyProtection="1">
      <alignment horizontal="left" vertical="top" wrapText="1"/>
      <protection locked="0"/>
    </xf>
    <xf numFmtId="49" fontId="1" fillId="2" borderId="27" xfId="0" applyNumberFormat="1" applyFont="1" applyFill="1" applyBorder="1" applyAlignment="1" applyProtection="1">
      <alignment horizontal="left" vertical="top" wrapText="1"/>
      <protection locked="0"/>
    </xf>
    <xf numFmtId="49" fontId="1" fillId="2" borderId="20" xfId="0" applyNumberFormat="1" applyFont="1" applyFill="1" applyBorder="1" applyAlignment="1" applyProtection="1">
      <alignment horizontal="left" vertical="top" wrapText="1"/>
      <protection locked="0"/>
    </xf>
    <xf numFmtId="49" fontId="1" fillId="2" borderId="0" xfId="0" applyNumberFormat="1" applyFont="1" applyFill="1" applyBorder="1" applyAlignment="1" applyProtection="1">
      <alignment horizontal="left" vertical="top" wrapText="1"/>
      <protection locked="0"/>
    </xf>
    <xf numFmtId="49" fontId="1" fillId="2" borderId="25" xfId="0" applyNumberFormat="1" applyFont="1" applyFill="1" applyBorder="1" applyAlignment="1" applyProtection="1">
      <alignment horizontal="left" vertical="top" wrapText="1"/>
      <protection locked="0"/>
    </xf>
    <xf numFmtId="49" fontId="1" fillId="2" borderId="21" xfId="0" applyNumberFormat="1" applyFont="1" applyFill="1" applyBorder="1" applyAlignment="1" applyProtection="1">
      <alignment horizontal="left" vertical="top" wrapText="1"/>
      <protection locked="0"/>
    </xf>
    <xf numFmtId="49" fontId="1" fillId="2" borderId="3" xfId="0" applyNumberFormat="1" applyFont="1" applyFill="1" applyBorder="1" applyAlignment="1" applyProtection="1">
      <alignment horizontal="left" vertical="top" wrapText="1"/>
      <protection locked="0"/>
    </xf>
    <xf numFmtId="49" fontId="1" fillId="2" borderId="29" xfId="0" applyNumberFormat="1" applyFont="1" applyFill="1" applyBorder="1" applyAlignment="1" applyProtection="1">
      <alignment horizontal="left" vertical="top" wrapText="1"/>
      <protection locked="0"/>
    </xf>
    <xf numFmtId="0" fontId="8" fillId="0" borderId="0" xfId="3" applyFont="1" applyAlignment="1" applyProtection="1">
      <alignment horizontal="left" vertical="center"/>
      <protection hidden="1"/>
    </xf>
    <xf numFmtId="0" fontId="1" fillId="0" borderId="0" xfId="3" applyAlignment="1"/>
    <xf numFmtId="0" fontId="1" fillId="0" borderId="25" xfId="3" applyBorder="1" applyAlignment="1"/>
    <xf numFmtId="0" fontId="1" fillId="0" borderId="19" xfId="3" applyBorder="1" applyAlignment="1">
      <alignment vertical="center"/>
    </xf>
    <xf numFmtId="0" fontId="9" fillId="0" borderId="0" xfId="3" applyFont="1" applyAlignment="1" applyProtection="1">
      <alignment horizontal="left" vertical="top"/>
      <protection hidden="1"/>
    </xf>
    <xf numFmtId="0" fontId="1" fillId="0" borderId="0" xfId="3" applyAlignment="1">
      <alignment vertical="top"/>
    </xf>
    <xf numFmtId="0" fontId="1" fillId="0" borderId="19" xfId="3" applyBorder="1" applyAlignment="1">
      <alignment vertical="top"/>
    </xf>
    <xf numFmtId="0" fontId="7" fillId="6" borderId="4" xfId="9" applyFont="1" applyFill="1" applyBorder="1" applyAlignment="1" applyProtection="1">
      <alignment horizontal="left" vertical="top" wrapText="1"/>
      <protection locked="0" hidden="1"/>
    </xf>
    <xf numFmtId="0" fontId="7" fillId="6" borderId="5" xfId="9" applyFont="1" applyFill="1" applyBorder="1" applyAlignment="1" applyProtection="1">
      <alignment horizontal="left" vertical="top" wrapText="1"/>
      <protection locked="0" hidden="1"/>
    </xf>
    <xf numFmtId="0" fontId="0" fillId="0" borderId="6" xfId="0" applyBorder="1" applyAlignment="1" applyProtection="1">
      <alignment wrapText="1"/>
      <protection locked="0"/>
    </xf>
    <xf numFmtId="49" fontId="29" fillId="0" borderId="0" xfId="8" applyNumberFormat="1" applyFont="1" applyFill="1" applyAlignment="1" applyProtection="1">
      <alignment vertical="top" wrapText="1"/>
      <protection hidden="1"/>
    </xf>
    <xf numFmtId="0" fontId="0" fillId="0" borderId="0" xfId="0" applyFill="1" applyAlignment="1">
      <alignment vertical="top"/>
    </xf>
    <xf numFmtId="49" fontId="29" fillId="0" borderId="0" xfId="8" applyNumberFormat="1" applyFont="1" applyAlignment="1" applyProtection="1">
      <alignment vertical="center" wrapText="1"/>
      <protection hidden="1"/>
    </xf>
    <xf numFmtId="49" fontId="8" fillId="0" borderId="0" xfId="8" applyNumberFormat="1" applyFont="1" applyAlignment="1" applyProtection="1">
      <alignment vertical="center" wrapText="1"/>
      <protection hidden="1"/>
    </xf>
    <xf numFmtId="49" fontId="9" fillId="0" borderId="0" xfId="8" applyNumberFormat="1" applyFont="1" applyAlignment="1" applyProtection="1">
      <alignment vertical="center"/>
      <protection hidden="1"/>
    </xf>
    <xf numFmtId="0" fontId="8" fillId="0" borderId="0" xfId="4" applyFont="1" applyAlignment="1" applyProtection="1">
      <alignment vertical="top" wrapText="1"/>
      <protection hidden="1"/>
    </xf>
    <xf numFmtId="49" fontId="8" fillId="0" borderId="0" xfId="8" applyNumberFormat="1" applyFont="1" applyAlignment="1" applyProtection="1">
      <alignment vertical="center"/>
      <protection hidden="1"/>
    </xf>
    <xf numFmtId="0" fontId="9" fillId="0" borderId="0" xfId="8" applyNumberFormat="1" applyFont="1" applyAlignment="1" applyProtection="1">
      <alignment vertical="top" wrapText="1"/>
      <protection hidden="1"/>
    </xf>
    <xf numFmtId="0" fontId="0" fillId="0" borderId="0" xfId="0" applyNumberFormat="1" applyAlignment="1">
      <alignment vertical="top" wrapText="1"/>
    </xf>
    <xf numFmtId="0" fontId="7" fillId="0" borderId="26" xfId="4" applyFont="1" applyBorder="1" applyAlignment="1" applyProtection="1">
      <protection hidden="1"/>
    </xf>
    <xf numFmtId="0" fontId="0" fillId="0" borderId="26" xfId="0" applyBorder="1" applyAlignment="1"/>
    <xf numFmtId="49" fontId="8" fillId="0" borderId="0" xfId="4" applyNumberFormat="1" applyFont="1" applyAlignment="1" applyProtection="1">
      <alignment horizontal="left" vertical="center"/>
      <protection hidden="1"/>
    </xf>
    <xf numFmtId="0" fontId="13" fillId="0" borderId="0" xfId="3" applyFont="1" applyAlignment="1">
      <alignment vertical="center" wrapText="1"/>
    </xf>
    <xf numFmtId="0" fontId="1" fillId="0" borderId="0" xfId="3" applyAlignment="1">
      <alignment wrapText="1"/>
    </xf>
  </cellXfs>
  <cellStyles count="14">
    <cellStyle name="Link" xfId="1" builtinId="8"/>
    <cellStyle name="Prozent" xfId="2" builtinId="5"/>
    <cellStyle name="Standard" xfId="0" builtinId="0"/>
    <cellStyle name="Standard 2" xfId="3" xr:uid="{00000000-0005-0000-0000-000003000000}"/>
    <cellStyle name="Standard_AZA 7" xfId="4" xr:uid="{00000000-0005-0000-0000-000004000000}"/>
    <cellStyle name="Standard_AZA1_1" xfId="5" xr:uid="{00000000-0005-0000-0000-000005000000}"/>
    <cellStyle name="Standard_AZA2" xfId="6" xr:uid="{00000000-0005-0000-0000-000006000000}"/>
    <cellStyle name="Standard_AZA4_1" xfId="7" xr:uid="{00000000-0005-0000-0000-000007000000}"/>
    <cellStyle name="Standard_AZA6" xfId="8" xr:uid="{00000000-0005-0000-0000-000008000000}"/>
    <cellStyle name="Standard_AZK 5" xfId="9" xr:uid="{00000000-0005-0000-0000-000009000000}"/>
    <cellStyle name="Standard_Fremdleistung" xfId="10" xr:uid="{00000000-0005-0000-0000-00000A000000}"/>
    <cellStyle name="Standard_Investitionen" xfId="11" xr:uid="{00000000-0005-0000-0000-00000B000000}"/>
    <cellStyle name="Standard_Material" xfId="12" xr:uid="{00000000-0005-0000-0000-00000C000000}"/>
    <cellStyle name="Standard_Personal"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14244</xdr:colOff>
      <xdr:row>40</xdr:row>
      <xdr:rowOff>11430</xdr:rowOff>
    </xdr:from>
    <xdr:to>
      <xdr:col>0</xdr:col>
      <xdr:colOff>174665</xdr:colOff>
      <xdr:row>46</xdr:row>
      <xdr:rowOff>228618</xdr:rowOff>
    </xdr:to>
    <xdr:sp macro="" textlink="">
      <xdr:nvSpPr>
        <xdr:cNvPr id="21506" name="Text 5">
          <a:extLst>
            <a:ext uri="{FF2B5EF4-FFF2-40B4-BE49-F238E27FC236}">
              <a16:creationId xmlns:a16="http://schemas.microsoft.com/office/drawing/2014/main" id="{00000000-0008-0000-0000-000002540000}"/>
            </a:ext>
          </a:extLst>
        </xdr:cNvPr>
        <xdr:cNvSpPr txBox="1">
          <a:spLocks noChangeArrowheads="1"/>
        </xdr:cNvSpPr>
      </xdr:nvSpPr>
      <xdr:spPr bwMode="auto">
        <a:xfrm>
          <a:off x="14244" y="8917305"/>
          <a:ext cx="160421" cy="1560213"/>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63152 Seite 1 von 15   01/26</a:t>
          </a:r>
        </a:p>
      </xdr:txBody>
    </xdr:sp>
    <xdr:clientData/>
  </xdr:twoCellAnchor>
  <xdr:twoCellAnchor>
    <xdr:from>
      <xdr:col>1</xdr:col>
      <xdr:colOff>4432</xdr:colOff>
      <xdr:row>2</xdr:row>
      <xdr:rowOff>28594</xdr:rowOff>
    </xdr:from>
    <xdr:to>
      <xdr:col>17</xdr:col>
      <xdr:colOff>79066</xdr:colOff>
      <xdr:row>4</xdr:row>
      <xdr:rowOff>61926</xdr:rowOff>
    </xdr:to>
    <xdr:sp macro="" textlink="">
      <xdr:nvSpPr>
        <xdr:cNvPr id="21510" name="Text 6">
          <a:extLst>
            <a:ext uri="{FF2B5EF4-FFF2-40B4-BE49-F238E27FC236}">
              <a16:creationId xmlns:a16="http://schemas.microsoft.com/office/drawing/2014/main" id="{00000000-0008-0000-0000-000006540000}"/>
            </a:ext>
          </a:extLst>
        </xdr:cNvPr>
        <xdr:cNvSpPr txBox="1">
          <a:spLocks noChangeArrowheads="1"/>
        </xdr:cNvSpPr>
      </xdr:nvSpPr>
      <xdr:spPr bwMode="auto">
        <a:xfrm>
          <a:off x="404482" y="695344"/>
          <a:ext cx="3114675" cy="433382"/>
        </a:xfrm>
        <a:prstGeom prst="rect">
          <a:avLst/>
        </a:prstGeom>
        <a:noFill/>
        <a:ln w="0">
          <a:noFill/>
          <a:miter lim="800000"/>
          <a:headEnd/>
          <a:tailEnd/>
        </a:ln>
      </xdr:spPr>
      <xdr:txBody>
        <a:bodyPr vertOverflow="clip" wrap="square" lIns="27432" tIns="22860" rIns="0" bIns="0" anchor="t" upright="1"/>
        <a:lstStyle/>
        <a:p>
          <a:pPr algn="l" rtl="0">
            <a:defRPr sz="1000"/>
          </a:pPr>
          <a:r>
            <a:rPr lang="de-DE" sz="700" b="1" i="0" u="sng" strike="noStrike" baseline="0">
              <a:solidFill>
                <a:srgbClr val="FF0000"/>
              </a:solidFill>
              <a:latin typeface="Arial"/>
              <a:cs typeface="Arial"/>
            </a:rPr>
            <a:t>Hinweis zum Ausfüllen des Formulars am PC:</a:t>
          </a:r>
          <a:endParaRPr lang="de-DE" sz="700" b="1" i="0" u="none" strike="noStrike" baseline="0">
            <a:solidFill>
              <a:srgbClr val="FF0000"/>
            </a:solidFill>
            <a:latin typeface="Arial"/>
            <a:cs typeface="Arial"/>
          </a:endParaRPr>
        </a:p>
        <a:p>
          <a:pPr algn="l" rtl="0">
            <a:defRPr sz="1000"/>
          </a:pPr>
          <a:r>
            <a:rPr lang="de-DE" sz="700" b="0" i="0" u="none" strike="noStrike" baseline="0">
              <a:solidFill>
                <a:srgbClr val="FF0000"/>
              </a:solidFill>
              <a:latin typeface="Arial"/>
              <a:cs typeface="Arial"/>
            </a:rPr>
            <a:t>- Graue Felder sind Eingabefelder für den Antragsteller.</a:t>
          </a:r>
        </a:p>
        <a:p>
          <a:pPr algn="l" rtl="0">
            <a:defRPr sz="1000"/>
          </a:pPr>
          <a:r>
            <a:rPr lang="de-DE" sz="700" b="0" i="0" u="none" strike="noStrike" baseline="0">
              <a:solidFill>
                <a:srgbClr val="FF0000"/>
              </a:solidFill>
              <a:latin typeface="Arial"/>
              <a:cs typeface="Arial"/>
            </a:rPr>
            <a:t>- Gelbe Felder werden automatisch berechnet.</a:t>
          </a:r>
        </a:p>
        <a:p>
          <a:pPr algn="l" rtl="0">
            <a:defRPr sz="1000"/>
          </a:pPr>
          <a:r>
            <a:rPr lang="de-DE" sz="700" b="0" i="0" u="none" strike="noStrike" baseline="0">
              <a:solidFill>
                <a:srgbClr val="FF0000"/>
              </a:solidFill>
              <a:latin typeface="Arial"/>
              <a:cs typeface="Arial"/>
            </a:rPr>
            <a:t>- Grüne Felder sind Felder der Bewilligungsstelle.</a:t>
          </a:r>
        </a:p>
      </xdr:txBody>
    </xdr:sp>
    <xdr:clientData fPrintsWithSheet="0"/>
  </xdr:twoCellAnchor>
  <xdr:twoCellAnchor editAs="oneCell">
    <xdr:from>
      <xdr:col>1</xdr:col>
      <xdr:colOff>0</xdr:colOff>
      <xdr:row>0</xdr:row>
      <xdr:rowOff>46134</xdr:rowOff>
    </xdr:from>
    <xdr:to>
      <xdr:col>8</xdr:col>
      <xdr:colOff>154057</xdr:colOff>
      <xdr:row>0</xdr:row>
      <xdr:rowOff>451651</xdr:rowOff>
    </xdr:to>
    <xdr:pic>
      <xdr:nvPicPr>
        <xdr:cNvPr id="22092" name="Grafik 4" descr="EFRE_EU_quer_sw.jpg">
          <a:extLst>
            <a:ext uri="{FF2B5EF4-FFF2-40B4-BE49-F238E27FC236}">
              <a16:creationId xmlns:a16="http://schemas.microsoft.com/office/drawing/2014/main" id="{00000000-0008-0000-0000-00004C5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6134"/>
          <a:ext cx="1487557" cy="405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2</xdr:col>
          <xdr:colOff>66675</xdr:colOff>
          <xdr:row>16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2</xdr:col>
          <xdr:colOff>66675</xdr:colOff>
          <xdr:row>16</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xdr:row>
          <xdr:rowOff>0</xdr:rowOff>
        </xdr:from>
        <xdr:to>
          <xdr:col>19</xdr:col>
          <xdr:colOff>66675</xdr:colOff>
          <xdr:row>16</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0</xdr:rowOff>
        </xdr:from>
        <xdr:to>
          <xdr:col>2</xdr:col>
          <xdr:colOff>66675</xdr:colOff>
          <xdr:row>17</xdr:row>
          <xdr:rowOff>0</xdr:rowOff>
        </xdr:to>
        <xdr:sp macro="" textlink="">
          <xdr:nvSpPr>
            <xdr:cNvPr id="21904" name="Check Box 400" hidden="1">
              <a:extLst>
                <a:ext uri="{63B3BB69-23CF-44E3-9099-C40C66FF867C}">
                  <a14:compatExt spid="_x0000_s21904"/>
                </a:ext>
                <a:ext uri="{FF2B5EF4-FFF2-40B4-BE49-F238E27FC236}">
                  <a16:creationId xmlns:a16="http://schemas.microsoft.com/office/drawing/2014/main" id="{00000000-0008-0000-0000-0000905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0</xdr:rowOff>
        </xdr:from>
        <xdr:to>
          <xdr:col>2</xdr:col>
          <xdr:colOff>66675</xdr:colOff>
          <xdr:row>17</xdr:row>
          <xdr:rowOff>0</xdr:rowOff>
        </xdr:to>
        <xdr:sp macro="" textlink="">
          <xdr:nvSpPr>
            <xdr:cNvPr id="21905" name="Check Box 401" hidden="1">
              <a:extLst>
                <a:ext uri="{63B3BB69-23CF-44E3-9099-C40C66FF867C}">
                  <a14:compatExt spid="_x0000_s21905"/>
                </a:ext>
                <a:ext uri="{FF2B5EF4-FFF2-40B4-BE49-F238E27FC236}">
                  <a16:creationId xmlns:a16="http://schemas.microsoft.com/office/drawing/2014/main" id="{00000000-0008-0000-0000-0000915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28</xdr:col>
      <xdr:colOff>51761</xdr:colOff>
      <xdr:row>0</xdr:row>
      <xdr:rowOff>63610</xdr:rowOff>
    </xdr:from>
    <xdr:to>
      <xdr:col>32</xdr:col>
      <xdr:colOff>91674</xdr:colOff>
      <xdr:row>0</xdr:row>
      <xdr:rowOff>487439</xdr:rowOff>
    </xdr:to>
    <xdr:pic>
      <xdr:nvPicPr>
        <xdr:cNvPr id="22093" name="Grafik 1">
          <a:extLst>
            <a:ext uri="{FF2B5EF4-FFF2-40B4-BE49-F238E27FC236}">
              <a16:creationId xmlns:a16="http://schemas.microsoft.com/office/drawing/2014/main" id="{00000000-0008-0000-0000-00004D5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9753" y="63610"/>
          <a:ext cx="802632" cy="423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37889" name="Text 4">
          <a:extLst>
            <a:ext uri="{FF2B5EF4-FFF2-40B4-BE49-F238E27FC236}">
              <a16:creationId xmlns:a16="http://schemas.microsoft.com/office/drawing/2014/main" id="{00000000-0008-0000-0900-0000019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63152 Seite 9 von 14   11/10</a:t>
          </a:r>
        </a:p>
      </xdr:txBody>
    </xdr:sp>
    <xdr:clientData/>
  </xdr:twoCellAnchor>
  <xdr:twoCellAnchor editAs="absolute">
    <xdr:from>
      <xdr:col>0</xdr:col>
      <xdr:colOff>30811</xdr:colOff>
      <xdr:row>55</xdr:row>
      <xdr:rowOff>60960</xdr:rowOff>
    </xdr:from>
    <xdr:to>
      <xdr:col>0</xdr:col>
      <xdr:colOff>152731</xdr:colOff>
      <xdr:row>65</xdr:row>
      <xdr:rowOff>118110</xdr:rowOff>
    </xdr:to>
    <xdr:sp macro="" textlink="">
      <xdr:nvSpPr>
        <xdr:cNvPr id="37890" name="Text 5">
          <a:extLst>
            <a:ext uri="{FF2B5EF4-FFF2-40B4-BE49-F238E27FC236}">
              <a16:creationId xmlns:a16="http://schemas.microsoft.com/office/drawing/2014/main" id="{00000000-0008-0000-0900-000002940000}"/>
            </a:ext>
          </a:extLst>
        </xdr:cNvPr>
        <xdr:cNvSpPr txBox="1">
          <a:spLocks noChangeArrowheads="1"/>
        </xdr:cNvSpPr>
      </xdr:nvSpPr>
      <xdr:spPr bwMode="auto">
        <a:xfrm>
          <a:off x="30811" y="8852535"/>
          <a:ext cx="121920" cy="159067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10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a:p>
          <a:pPr algn="l" rtl="0">
            <a:defRPr sz="1000"/>
          </a:pPr>
          <a:endParaRPr lang="de-DE" sz="600" b="0" i="0" u="none" strike="noStrike" baseline="0">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17476</xdr:colOff>
      <xdr:row>40</xdr:row>
      <xdr:rowOff>5715</xdr:rowOff>
    </xdr:from>
    <xdr:to>
      <xdr:col>0</xdr:col>
      <xdr:colOff>153380</xdr:colOff>
      <xdr:row>49</xdr:row>
      <xdr:rowOff>139065</xdr:rowOff>
    </xdr:to>
    <xdr:sp macro="" textlink="">
      <xdr:nvSpPr>
        <xdr:cNvPr id="38913" name="Text 18">
          <a:extLst>
            <a:ext uri="{FF2B5EF4-FFF2-40B4-BE49-F238E27FC236}">
              <a16:creationId xmlns:a16="http://schemas.microsoft.com/office/drawing/2014/main" id="{00000000-0008-0000-0A00-000001980000}"/>
            </a:ext>
          </a:extLst>
        </xdr:cNvPr>
        <xdr:cNvSpPr txBox="1">
          <a:spLocks noChangeArrowheads="1"/>
        </xdr:cNvSpPr>
      </xdr:nvSpPr>
      <xdr:spPr bwMode="auto">
        <a:xfrm>
          <a:off x="17476" y="8721090"/>
          <a:ext cx="135904" cy="159067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11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29697" name="Text 4">
          <a:extLst>
            <a:ext uri="{FF2B5EF4-FFF2-40B4-BE49-F238E27FC236}">
              <a16:creationId xmlns:a16="http://schemas.microsoft.com/office/drawing/2014/main" id="{00000000-0008-0000-0B00-0000017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22860" anchor="t" upright="1"/>
        <a:lstStyle/>
        <a:p>
          <a:pPr algn="l" rtl="0">
            <a:defRPr sz="1000"/>
          </a:pPr>
          <a:r>
            <a:rPr lang="de-DE" sz="800" b="0" i="0" u="none" strike="noStrike" baseline="0">
              <a:solidFill>
                <a:srgbClr val="000000"/>
              </a:solidFill>
              <a:latin typeface="Univers BQ"/>
            </a:rPr>
            <a:t>63152 Seite 11 von 14   11/10</a:t>
          </a:r>
        </a:p>
      </xdr:txBody>
    </xdr:sp>
    <xdr:clientData/>
  </xdr:twoCellAnchor>
  <xdr:twoCellAnchor editAs="absolute">
    <xdr:from>
      <xdr:col>0</xdr:col>
      <xdr:colOff>17476</xdr:colOff>
      <xdr:row>20</xdr:row>
      <xdr:rowOff>46197</xdr:rowOff>
    </xdr:from>
    <xdr:to>
      <xdr:col>0</xdr:col>
      <xdr:colOff>228536</xdr:colOff>
      <xdr:row>33</xdr:row>
      <xdr:rowOff>46197</xdr:rowOff>
    </xdr:to>
    <xdr:sp macro="" textlink="">
      <xdr:nvSpPr>
        <xdr:cNvPr id="29698" name="Text 5">
          <a:extLst>
            <a:ext uri="{FF2B5EF4-FFF2-40B4-BE49-F238E27FC236}">
              <a16:creationId xmlns:a16="http://schemas.microsoft.com/office/drawing/2014/main" id="{00000000-0008-0000-0B00-000002740000}"/>
            </a:ext>
          </a:extLst>
        </xdr:cNvPr>
        <xdr:cNvSpPr txBox="1">
          <a:spLocks noChangeArrowheads="1"/>
        </xdr:cNvSpPr>
      </xdr:nvSpPr>
      <xdr:spPr bwMode="auto">
        <a:xfrm>
          <a:off x="17476" y="7961472"/>
          <a:ext cx="211060" cy="210502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12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2</xdr:col>
      <xdr:colOff>0</xdr:colOff>
      <xdr:row>0</xdr:row>
      <xdr:rowOff>0</xdr:rowOff>
    </xdr:to>
    <xdr:sp macro="" textlink="">
      <xdr:nvSpPr>
        <xdr:cNvPr id="30675" name="Text 6">
          <a:extLst>
            <a:ext uri="{FF2B5EF4-FFF2-40B4-BE49-F238E27FC236}">
              <a16:creationId xmlns:a16="http://schemas.microsoft.com/office/drawing/2014/main" id="{00000000-0008-0000-0B00-0000D377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twoCellAnchor>
    <xdr:from>
      <xdr:col>1</xdr:col>
      <xdr:colOff>0</xdr:colOff>
      <xdr:row>0</xdr:row>
      <xdr:rowOff>0</xdr:rowOff>
    </xdr:from>
    <xdr:to>
      <xdr:col>2</xdr:col>
      <xdr:colOff>0</xdr:colOff>
      <xdr:row>0</xdr:row>
      <xdr:rowOff>0</xdr:rowOff>
    </xdr:to>
    <xdr:sp macro="" textlink="">
      <xdr:nvSpPr>
        <xdr:cNvPr id="30676" name="Text 7">
          <a:extLst>
            <a:ext uri="{FF2B5EF4-FFF2-40B4-BE49-F238E27FC236}">
              <a16:creationId xmlns:a16="http://schemas.microsoft.com/office/drawing/2014/main" id="{00000000-0008-0000-0B00-0000D477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twoCellAnchor>
    <xdr:from>
      <xdr:col>1</xdr:col>
      <xdr:colOff>0</xdr:colOff>
      <xdr:row>0</xdr:row>
      <xdr:rowOff>0</xdr:rowOff>
    </xdr:from>
    <xdr:to>
      <xdr:col>2</xdr:col>
      <xdr:colOff>0</xdr:colOff>
      <xdr:row>0</xdr:row>
      <xdr:rowOff>0</xdr:rowOff>
    </xdr:to>
    <xdr:sp macro="" textlink="">
      <xdr:nvSpPr>
        <xdr:cNvPr id="30677" name="Text 8">
          <a:extLst>
            <a:ext uri="{FF2B5EF4-FFF2-40B4-BE49-F238E27FC236}">
              <a16:creationId xmlns:a16="http://schemas.microsoft.com/office/drawing/2014/main" id="{00000000-0008-0000-0B00-0000D5770000}"/>
            </a:ext>
          </a:extLst>
        </xdr:cNvPr>
        <xdr:cNvSpPr txBox="1">
          <a:spLocks noChangeArrowheads="1"/>
        </xdr:cNvSpPr>
      </xdr:nvSpPr>
      <xdr:spPr bwMode="auto">
        <a:xfrm>
          <a:off x="405517" y="0"/>
          <a:ext cx="6058893" cy="0"/>
        </a:xfrm>
        <a:prstGeom prst="rect">
          <a:avLst/>
        </a:prstGeom>
        <a:solidFill>
          <a:srgbClr val="E3E3E3"/>
        </a:solidFill>
        <a:ln w="1">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17476</xdr:colOff>
      <xdr:row>32</xdr:row>
      <xdr:rowOff>366804</xdr:rowOff>
    </xdr:from>
    <xdr:to>
      <xdr:col>0</xdr:col>
      <xdr:colOff>158670</xdr:colOff>
      <xdr:row>39</xdr:row>
      <xdr:rowOff>26728</xdr:rowOff>
    </xdr:to>
    <xdr:sp macro="" textlink="">
      <xdr:nvSpPr>
        <xdr:cNvPr id="30721" name="Text 92">
          <a:extLst>
            <a:ext uri="{FF2B5EF4-FFF2-40B4-BE49-F238E27FC236}">
              <a16:creationId xmlns:a16="http://schemas.microsoft.com/office/drawing/2014/main" id="{00000000-0008-0000-0C00-000001780000}"/>
            </a:ext>
          </a:extLst>
        </xdr:cNvPr>
        <xdr:cNvSpPr txBox="1">
          <a:spLocks noChangeArrowheads="1"/>
        </xdr:cNvSpPr>
      </xdr:nvSpPr>
      <xdr:spPr bwMode="auto">
        <a:xfrm>
          <a:off x="17476" y="8605929"/>
          <a:ext cx="141194" cy="1583974"/>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13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47625</xdr:colOff>
          <xdr:row>5</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C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14</xdr:col>
          <xdr:colOff>47625</xdr:colOff>
          <xdr:row>9</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C00-00000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0</xdr:rowOff>
        </xdr:from>
        <xdr:to>
          <xdr:col>14</xdr:col>
          <xdr:colOff>47625</xdr:colOff>
          <xdr:row>11</xdr:row>
          <xdr:rowOff>247650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C00-00000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14</xdr:col>
          <xdr:colOff>47625</xdr:colOff>
          <xdr:row>15</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C00-000009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47625</xdr:colOff>
          <xdr:row>16</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C00-00000A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14</xdr:col>
          <xdr:colOff>47625</xdr:colOff>
          <xdr:row>21</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C00-00000C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14</xdr:col>
          <xdr:colOff>47625</xdr:colOff>
          <xdr:row>24</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C00-00000D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14</xdr:col>
          <xdr:colOff>47625</xdr:colOff>
          <xdr:row>25</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C00-00000F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14</xdr:col>
          <xdr:colOff>47625</xdr:colOff>
          <xdr:row>26</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C00-000010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47625</xdr:colOff>
          <xdr:row>27</xdr:row>
          <xdr:rowOff>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C00-00001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47625</xdr:colOff>
          <xdr:row>27</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C00-00001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47625</xdr:colOff>
          <xdr:row>27</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C00-00001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47625</xdr:colOff>
          <xdr:row>27</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C00-00001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14</xdr:col>
          <xdr:colOff>47625</xdr:colOff>
          <xdr:row>29</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C00-00001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123825</xdr:rowOff>
        </xdr:from>
        <xdr:to>
          <xdr:col>14</xdr:col>
          <xdr:colOff>47625</xdr:colOff>
          <xdr:row>18</xdr:row>
          <xdr:rowOff>371475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C00-00001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47625</xdr:colOff>
          <xdr:row>31</xdr:row>
          <xdr:rowOff>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C00-00001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276225</xdr:rowOff>
        </xdr:from>
        <xdr:to>
          <xdr:col>14</xdr:col>
          <xdr:colOff>47625</xdr:colOff>
          <xdr:row>31</xdr:row>
          <xdr:rowOff>523875</xdr:rowOff>
        </xdr:to>
        <xdr:sp macro="" textlink="">
          <xdr:nvSpPr>
            <xdr:cNvPr id="31025" name="Check Box 305" hidden="1">
              <a:extLst>
                <a:ext uri="{63B3BB69-23CF-44E3-9099-C40C66FF867C}">
                  <a14:compatExt spid="_x0000_s31025"/>
                </a:ext>
                <a:ext uri="{FF2B5EF4-FFF2-40B4-BE49-F238E27FC236}">
                  <a16:creationId xmlns:a16="http://schemas.microsoft.com/office/drawing/2014/main" id="{00000000-0008-0000-0C00-0000317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152400</xdr:rowOff>
        </xdr:from>
        <xdr:to>
          <xdr:col>14</xdr:col>
          <xdr:colOff>47625</xdr:colOff>
          <xdr:row>32</xdr:row>
          <xdr:rowOff>409575</xdr:rowOff>
        </xdr:to>
        <xdr:sp macro="" textlink="">
          <xdr:nvSpPr>
            <xdr:cNvPr id="31027" name="Check Box 307" hidden="1">
              <a:extLst>
                <a:ext uri="{63B3BB69-23CF-44E3-9099-C40C66FF867C}">
                  <a14:compatExt spid="_x0000_s31027"/>
                </a:ext>
                <a:ext uri="{FF2B5EF4-FFF2-40B4-BE49-F238E27FC236}">
                  <a16:creationId xmlns:a16="http://schemas.microsoft.com/office/drawing/2014/main" id="{00000000-0008-0000-0C00-0000337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16386" name="Text 6">
          <a:extLst>
            <a:ext uri="{FF2B5EF4-FFF2-40B4-BE49-F238E27FC236}">
              <a16:creationId xmlns:a16="http://schemas.microsoft.com/office/drawing/2014/main" id="{00000000-0008-0000-0D00-00000240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22860" anchor="t" upright="1"/>
        <a:lstStyle/>
        <a:p>
          <a:pPr algn="l" rtl="0">
            <a:defRPr sz="1000"/>
          </a:pPr>
          <a:r>
            <a:rPr lang="de-DE" sz="800" b="0" i="0" u="none" strike="noStrike" baseline="0">
              <a:solidFill>
                <a:srgbClr val="000000"/>
              </a:solidFill>
              <a:latin typeface="Univers BQ"/>
            </a:rPr>
            <a:t>63152 Seite 13 von 14   11/10</a:t>
          </a:r>
        </a:p>
      </xdr:txBody>
    </xdr:sp>
    <xdr:clientData/>
  </xdr:twoCellAnchor>
  <xdr:twoCellAnchor editAs="absolute">
    <xdr:from>
      <xdr:col>0</xdr:col>
      <xdr:colOff>46051</xdr:colOff>
      <xdr:row>35</xdr:row>
      <xdr:rowOff>188595</xdr:rowOff>
    </xdr:from>
    <xdr:to>
      <xdr:col>0</xdr:col>
      <xdr:colOff>182321</xdr:colOff>
      <xdr:row>39</xdr:row>
      <xdr:rowOff>127635</xdr:rowOff>
    </xdr:to>
    <xdr:sp macro="" textlink="">
      <xdr:nvSpPr>
        <xdr:cNvPr id="16387" name="Text 7">
          <a:extLst>
            <a:ext uri="{FF2B5EF4-FFF2-40B4-BE49-F238E27FC236}">
              <a16:creationId xmlns:a16="http://schemas.microsoft.com/office/drawing/2014/main" id="{00000000-0008-0000-0D00-000003400000}"/>
            </a:ext>
          </a:extLst>
        </xdr:cNvPr>
        <xdr:cNvSpPr txBox="1">
          <a:spLocks noChangeArrowheads="1"/>
        </xdr:cNvSpPr>
      </xdr:nvSpPr>
      <xdr:spPr bwMode="auto">
        <a:xfrm>
          <a:off x="46051" y="7970520"/>
          <a:ext cx="136270" cy="163449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14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8</xdr:row>
      <xdr:rowOff>1904</xdr:rowOff>
    </xdr:from>
    <xdr:to>
      <xdr:col>9</xdr:col>
      <xdr:colOff>0</xdr:colOff>
      <xdr:row>59</xdr:row>
      <xdr:rowOff>163901</xdr:rowOff>
    </xdr:to>
    <xdr:sp macro="" textlink="">
      <xdr:nvSpPr>
        <xdr:cNvPr id="2" name="Text 6">
          <a:extLst>
            <a:ext uri="{FF2B5EF4-FFF2-40B4-BE49-F238E27FC236}">
              <a16:creationId xmlns:a16="http://schemas.microsoft.com/office/drawing/2014/main" id="{00000000-0008-0000-0E00-000002000000}"/>
            </a:ext>
          </a:extLst>
        </xdr:cNvPr>
        <xdr:cNvSpPr txBox="1">
          <a:spLocks noChangeArrowheads="1"/>
        </xdr:cNvSpPr>
      </xdr:nvSpPr>
      <xdr:spPr bwMode="auto">
        <a:xfrm>
          <a:off x="336430" y="1916968"/>
          <a:ext cx="6323162" cy="8520993"/>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1. Gesamtziel des Vorhabens</a:t>
          </a:r>
        </a:p>
        <a:p>
          <a:pPr algn="l" rtl="0">
            <a:defRPr sz="1000"/>
          </a:pPr>
          <a:r>
            <a:rPr lang="de-DE" sz="900" b="0" i="0" u="none" strike="noStrike" baseline="0">
              <a:solidFill>
                <a:srgbClr val="000000"/>
              </a:solidFill>
              <a:latin typeface="Arial"/>
              <a:cs typeface="Arial"/>
            </a:rPr>
            <a:t>   · Welches Problem soll gelöst werden? (kurze, prägnante Darstellung)</a:t>
          </a:r>
        </a:p>
        <a:p>
          <a:pPr algn="l" rtl="0">
            <a:defRPr sz="1000"/>
          </a:pPr>
          <a:r>
            <a:rPr lang="de-DE" sz="900" b="0" i="0" u="none" strike="noStrike" baseline="0">
              <a:solidFill>
                <a:srgbClr val="000000"/>
              </a:solidFill>
              <a:latin typeface="Arial"/>
              <a:cs typeface="Arial"/>
            </a:rPr>
            <a:t>   · bei Verbundprojekten zusätzlich: Einordnung des Vorhabens in das Verbundprojekt</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ea typeface="+mn-ea"/>
              <a:cs typeface="Arial"/>
            </a:rPr>
            <a:t>   · Darstellung der Anwendungsorientierung bei Vorhaben nach II Nr.1 oder 2 in Verbindung mit IV. Nr. 2 der Richtlinie </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ea typeface="+mn-ea"/>
              <a:cs typeface="Arial"/>
            </a:rPr>
            <a:t>     InfraPro</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2. Stand der Wissenschaft und Technik</a:t>
          </a:r>
        </a:p>
        <a:p>
          <a:pPr algn="l" rtl="0">
            <a:defRPr sz="1000"/>
          </a:pPr>
          <a:r>
            <a:rPr lang="de-DE" sz="900" b="0" i="0" u="none" strike="noStrike" baseline="0">
              <a:solidFill>
                <a:srgbClr val="000000"/>
              </a:solidFill>
              <a:latin typeface="Arial"/>
              <a:cs typeface="Arial"/>
            </a:rPr>
            <a:t>   · ausführliche und fachlich konkrete Beschreibung zum Stand der Wissenschaft und Technik zum Zeitpunkt der</a:t>
          </a:r>
        </a:p>
        <a:p>
          <a:pPr algn="l" rtl="0">
            <a:defRPr sz="1000"/>
          </a:pPr>
          <a:r>
            <a:rPr lang="de-DE" sz="900" b="0" i="0" u="none" strike="noStrike" baseline="0">
              <a:solidFill>
                <a:srgbClr val="000000"/>
              </a:solidFill>
              <a:latin typeface="Arial"/>
              <a:cs typeface="Arial"/>
            </a:rPr>
            <a:t>     Antragstellung (international, national und bezogen auf den Stand beim Antragsteller selbst)</a:t>
          </a:r>
        </a:p>
        <a:p>
          <a:pPr algn="l" rtl="0">
            <a:defRPr sz="1000"/>
          </a:pPr>
          <a:r>
            <a:rPr lang="de-DE" sz="900" b="0" i="0" u="none" strike="noStrike" baseline="0">
              <a:solidFill>
                <a:srgbClr val="000000"/>
              </a:solidFill>
              <a:latin typeface="Arial"/>
              <a:cs typeface="Arial"/>
            </a:rPr>
            <a:t>   · Darstellung der Schutzrechtssituation (eigene und fremde Schutzrechte)</a:t>
          </a:r>
        </a:p>
        <a:p>
          <a:pPr algn="l" rtl="0">
            <a:defRPr sz="1000"/>
          </a:pPr>
          <a:r>
            <a:rPr lang="de-DE" sz="900" b="0" i="0" u="none" strike="noStrike" baseline="0">
              <a:solidFill>
                <a:srgbClr val="000000"/>
              </a:solidFill>
              <a:latin typeface="Arial"/>
              <a:cs typeface="Arial"/>
            </a:rPr>
            <a:t>   · Quellenverzeichnis (Literaturrecherche)</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3. Wissenschaftlich-technische Arbeitsziele des Vorhabens und vorgesehene Lösungswege</a:t>
          </a:r>
        </a:p>
        <a:p>
          <a:pPr algn="l" rtl="0">
            <a:defRPr sz="1000"/>
          </a:pPr>
          <a:r>
            <a:rPr lang="de-DE" sz="900" b="0" i="0" u="none" strike="noStrike" baseline="0">
              <a:solidFill>
                <a:srgbClr val="000000"/>
              </a:solidFill>
              <a:latin typeface="Arial"/>
              <a:cs typeface="Arial"/>
            </a:rPr>
            <a:t>   · ausführliche und fachlich konkrete Erläuterung der mit dem Vorhaben angestrebten wissenschaftlichen und</a:t>
          </a:r>
        </a:p>
        <a:p>
          <a:pPr algn="l" rtl="0">
            <a:defRPr sz="1000"/>
          </a:pPr>
          <a:r>
            <a:rPr lang="de-DE" sz="900" b="0" i="0" u="none" strike="noStrike" baseline="0">
              <a:solidFill>
                <a:srgbClr val="000000"/>
              </a:solidFill>
              <a:latin typeface="Arial"/>
              <a:cs typeface="Arial"/>
            </a:rPr>
            <a:t>     technischen Arbeitsziele im Vergleich zum Stand der Wissenschaft und Technik (eventuell tabellarisch)</a:t>
          </a:r>
        </a:p>
        <a:p>
          <a:pPr algn="l" rtl="0">
            <a:defRPr sz="1000"/>
          </a:pPr>
          <a:r>
            <a:rPr lang="de-DE" sz="900" b="0" i="0" u="none" strike="noStrike" baseline="0">
              <a:solidFill>
                <a:srgbClr val="000000"/>
              </a:solidFill>
              <a:latin typeface="Arial"/>
              <a:cs typeface="Arial"/>
            </a:rPr>
            <a:t>   · vorgesehene Lösungswege zur Erreichung der Vorhabensziele im Vergleich zum Stand der Wissenschaft und Technik</a:t>
          </a:r>
        </a:p>
        <a:p>
          <a:pPr algn="l" rtl="0">
            <a:defRPr sz="1000"/>
          </a:pPr>
          <a:r>
            <a:rPr lang="de-DE" sz="900" b="0" i="0" u="none" strike="noStrike" baseline="0">
              <a:solidFill>
                <a:srgbClr val="000000"/>
              </a:solidFill>
              <a:latin typeface="Arial"/>
              <a:cs typeface="Arial"/>
            </a:rPr>
            <a:t>   · Darstellung des Neuheitsgrades im nationalen und internationalen Maßstab</a:t>
          </a:r>
        </a:p>
        <a:p>
          <a:pPr algn="l" rtl="0">
            <a:defRPr sz="1000"/>
          </a:pPr>
          <a:r>
            <a:rPr lang="de-DE" sz="900" b="0" i="0" u="none" strike="noStrike" baseline="0">
              <a:solidFill>
                <a:srgbClr val="000000"/>
              </a:solidFill>
              <a:latin typeface="Arial"/>
              <a:cs typeface="Arial"/>
            </a:rPr>
            <a:t>   · Angabe der zu erreichenden Verfahrensparameter, Eigenschaften, Funktionen usw. </a:t>
          </a:r>
        </a:p>
        <a:p>
          <a:pPr algn="l" rtl="0">
            <a:defRPr sz="1000"/>
          </a:pPr>
          <a:r>
            <a:rPr lang="de-DE" sz="900" b="0" i="0" u="none" strike="noStrike" baseline="0">
              <a:solidFill>
                <a:srgbClr val="000000"/>
              </a:solidFill>
              <a:latin typeface="Arial"/>
              <a:cs typeface="Arial"/>
            </a:rPr>
            <a:t>   · Angabe möglicher Schutzrechtsanmeldungen</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4. Wissenschaftlich-technische Erfolgsaussichten</a:t>
          </a:r>
        </a:p>
        <a:p>
          <a:pPr algn="l" rtl="0">
            <a:defRPr sz="1000"/>
          </a:pPr>
          <a:r>
            <a:rPr lang="de-DE" sz="900" b="0" i="0" u="none" strike="noStrike" baseline="0">
              <a:solidFill>
                <a:srgbClr val="000000"/>
              </a:solidFill>
              <a:latin typeface="Arial"/>
              <a:cs typeface="Arial"/>
            </a:rPr>
            <a:t>   · Einschätzung der Erreichbarkeit der wissenschaftlichen Ziele (Darstellung des überdurchschnittlich hohen</a:t>
          </a:r>
        </a:p>
        <a:p>
          <a:pPr algn="l" rtl="0">
            <a:defRPr sz="1000"/>
          </a:pPr>
          <a:r>
            <a:rPr lang="de-DE" sz="900" b="0" i="0" u="none" strike="noStrike" baseline="0">
              <a:solidFill>
                <a:srgbClr val="000000"/>
              </a:solidFill>
              <a:latin typeface="Arial"/>
              <a:cs typeface="Arial"/>
            </a:rPr>
            <a:t>     wissenschaftlichen und technischen Risikos)</a:t>
          </a:r>
        </a:p>
        <a:p>
          <a:pPr algn="l" rtl="0">
            <a:defRPr sz="1000"/>
          </a:pPr>
          <a:r>
            <a:rPr lang="de-DE" sz="900" b="0" i="0" u="none" strike="noStrike" baseline="0">
              <a:solidFill>
                <a:srgbClr val="000000"/>
              </a:solidFill>
              <a:latin typeface="Arial"/>
              <a:cs typeface="Arial"/>
            </a:rPr>
            <a:t>   · Begründung, warum das Vorhaben ohne die Zuwendung nicht in der beantragten Form realisiert werden kann</a:t>
          </a:r>
        </a:p>
        <a:p>
          <a:pPr algn="l" rtl="0">
            <a:defRPr sz="1000"/>
          </a:pPr>
          <a:r>
            <a:rPr lang="de-DE" sz="900" b="0" i="0" u="none" strike="noStrike" baseline="0">
              <a:solidFill>
                <a:srgbClr val="000000"/>
              </a:solidFill>
              <a:latin typeface="Arial"/>
              <a:cs typeface="Arial"/>
            </a:rPr>
            <a:t>   · Aufwendungen nach Ende des Vorhabens bis zur Erreichung eines in die Wirtschaft übertragbaren</a:t>
          </a:r>
        </a:p>
        <a:p>
          <a:pPr algn="l" rtl="0">
            <a:defRPr sz="1000"/>
          </a:pPr>
          <a:r>
            <a:rPr lang="de-DE" sz="900" b="0" i="0" u="none" strike="noStrike" baseline="0">
              <a:solidFill>
                <a:srgbClr val="000000"/>
              </a:solidFill>
              <a:latin typeface="Arial"/>
              <a:cs typeface="Arial"/>
            </a:rPr>
            <a:t>     Arbeitsstandes (Zeit, Ressourcen)</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5. Verwertungspotenzial der Vorhabensergebnisse und Erläuterung der Angaben auf AZK-w 3</a:t>
          </a:r>
        </a:p>
        <a:p>
          <a:pPr algn="l" rtl="0">
            <a:defRPr sz="1000"/>
          </a:pPr>
          <a:r>
            <a:rPr lang="de-DE" sz="900" b="0" i="0" u="none" strike="noStrike" baseline="0">
              <a:solidFill>
                <a:srgbClr val="000000"/>
              </a:solidFill>
              <a:latin typeface="Arial"/>
              <a:cs typeface="Arial"/>
            </a:rPr>
            <a:t>   · Beiträge des Vorhabens zur Erhöhung der eigenen wissenschaftlichen Leistungsfähigkeit bzw. bei Bibliotheken zur</a:t>
          </a:r>
        </a:p>
        <a:p>
          <a:pPr algn="l" rtl="0">
            <a:defRPr sz="1000"/>
          </a:pPr>
          <a:r>
            <a:rPr lang="de-DE" sz="900" b="0" i="0" u="none" strike="noStrike" baseline="0">
              <a:solidFill>
                <a:srgbClr val="000000"/>
              </a:solidFill>
              <a:latin typeface="Arial"/>
              <a:cs typeface="Arial"/>
            </a:rPr>
            <a:t>     Verbesserung der wissenschaftlich-technischen Grundlagen der Informationsinfrastruktur im Freistaat Sachsen</a:t>
          </a:r>
        </a:p>
        <a:p>
          <a:pPr algn="l" rtl="0">
            <a:defRPr sz="1000"/>
          </a:pPr>
          <a:r>
            <a:rPr lang="de-DE" sz="900" b="0" i="0" u="none" strike="noStrike" baseline="0">
              <a:solidFill>
                <a:srgbClr val="000000"/>
              </a:solidFill>
              <a:latin typeface="Arial"/>
              <a:cs typeface="Arial"/>
            </a:rPr>
            <a:t>   · Beiträge des Vorhabens zur nachhaltigen Stärkung der eigenen wirtschaftlichen Leistungsfähigkeit</a:t>
          </a:r>
        </a:p>
        <a:p>
          <a:pPr algn="l" rtl="0">
            <a:defRPr sz="1000"/>
          </a:pPr>
          <a:r>
            <a:rPr lang="de-DE" sz="900" b="0" i="0" u="none" strike="noStrike" baseline="0">
              <a:solidFill>
                <a:srgbClr val="000000"/>
              </a:solidFill>
              <a:latin typeface="Arial"/>
              <a:cs typeface="Arial"/>
            </a:rPr>
            <a:t>      · Bedarfsanalyse/ -abschätzung für die Vorhabensergebnisse (potentielle Anwendungsbereiche, Märkte, Branchen)</a:t>
          </a:r>
        </a:p>
        <a:p>
          <a:pPr algn="l" rtl="0">
            <a:defRPr sz="1000"/>
          </a:pPr>
          <a:r>
            <a:rPr lang="de-DE" sz="900" b="0" i="0" u="none" strike="noStrike" baseline="0">
              <a:solidFill>
                <a:srgbClr val="000000"/>
              </a:solidFill>
              <a:latin typeface="Arial"/>
              <a:cs typeface="Arial"/>
            </a:rPr>
            <a:t>      · Beiträge des Vorhabens zur Erschließung von privaten und öffentlichen Finanzierungsquellen (Drittmittel)</a:t>
          </a:r>
        </a:p>
        <a:p>
          <a:pPr algn="l" rtl="0">
            <a:defRPr sz="1000"/>
          </a:pPr>
          <a:r>
            <a:rPr lang="de-DE" sz="900" b="0" i="0" u="none" strike="noStrike" baseline="0">
              <a:solidFill>
                <a:srgbClr val="000000"/>
              </a:solidFill>
              <a:latin typeface="Arial"/>
              <a:cs typeface="Arial"/>
            </a:rPr>
            <a:t>      · Beiträge des Vorhabens zur Sicherung und Schaffung von Arbeitsplätzen in der Wissenschaft</a:t>
          </a:r>
        </a:p>
        <a:p>
          <a:pPr algn="l" rtl="0">
            <a:defRPr sz="1000"/>
          </a:pPr>
          <a:r>
            <a:rPr lang="de-DE" sz="900" b="0" i="0" u="none" strike="noStrike" baseline="0">
              <a:solidFill>
                <a:srgbClr val="000000"/>
              </a:solidFill>
              <a:latin typeface="Arial"/>
              <a:cs typeface="Arial"/>
            </a:rPr>
            <a:t>   · Beiträge des Vorhabens zur nachhaltigen Stärkung der Wirtschaft im Freistaat Sachsen</a:t>
          </a:r>
        </a:p>
        <a:p>
          <a:pPr algn="l" rtl="0">
            <a:defRPr sz="1000"/>
          </a:pPr>
          <a:r>
            <a:rPr lang="de-DE" sz="900" b="0" i="0" u="none" strike="noStrike" baseline="0">
              <a:solidFill>
                <a:srgbClr val="000000"/>
              </a:solidFill>
              <a:latin typeface="Arial"/>
              <a:cs typeface="Arial"/>
            </a:rPr>
            <a:t>     · Beiträge des Vorhabens zur Verbesserung der Informationsbereitstellung für die Wirtschaft sowie Darstellung der </a:t>
          </a:r>
        </a:p>
        <a:p>
          <a:pPr algn="l" rtl="0">
            <a:defRPr sz="1000"/>
          </a:pPr>
          <a:r>
            <a:rPr lang="de-DE" sz="900" b="0" i="0" u="none" strike="noStrike" baseline="0">
              <a:solidFill>
                <a:srgbClr val="000000"/>
              </a:solidFill>
              <a:latin typeface="Arial"/>
              <a:cs typeface="Arial"/>
            </a:rPr>
            <a:t>       diskriminierungsfreien Nutzungsmöglichkeit durch Dritte</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cs typeface="Arial"/>
            </a:rPr>
            <a:t>     · Beiträge des Vorhabens zur Verbesserung des Wissenstransfers in die Wirtschaft sowie Darstellung der </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900" b="0" i="0" u="none" strike="noStrike" baseline="0">
              <a:solidFill>
                <a:srgbClr val="000000"/>
              </a:solidFill>
              <a:latin typeface="Arial"/>
              <a:cs typeface="Arial"/>
            </a:rPr>
            <a:t>       diskriminierungsfreien Nutzungsmöglichkeit durch Dritte</a:t>
          </a:r>
        </a:p>
        <a:p>
          <a:pPr algn="l" rtl="0">
            <a:defRPr sz="1000"/>
          </a:pPr>
          <a:r>
            <a:rPr lang="de-DE" sz="900" b="0" i="0" u="none" strike="noStrike" baseline="0">
              <a:solidFill>
                <a:srgbClr val="000000"/>
              </a:solidFill>
              <a:latin typeface="Arial"/>
              <a:cs typeface="Arial"/>
            </a:rPr>
            <a:t>     · Potenzial der Vorhabensergebnisse zur Ausgründung von innovativen Unternehmen bzw. bei Inkubatonsprojekten </a:t>
          </a:r>
        </a:p>
        <a:p>
          <a:pPr algn="l" rtl="0">
            <a:defRPr sz="1000"/>
          </a:pPr>
          <a:r>
            <a:rPr lang="de-DE" sz="900" b="0" i="0" u="none" strike="noStrike" baseline="0">
              <a:solidFill>
                <a:srgbClr val="000000"/>
              </a:solidFill>
              <a:latin typeface="Arial"/>
              <a:cs typeface="Arial"/>
            </a:rPr>
            <a:t>       nach II Nr. 4 der Richtllinie eine Darstellung der Strategie für die Ausgründung</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6. Beiträge des Vorhabens zur Verbesserung der Umweltbedingungen</a:t>
          </a:r>
        </a:p>
        <a:p>
          <a:pPr algn="l" rtl="0">
            <a:defRPr sz="1000"/>
          </a:pPr>
          <a:r>
            <a:rPr lang="de-DE" sz="900" b="0" i="0" u="none" strike="noStrike" baseline="0">
              <a:solidFill>
                <a:srgbClr val="000000"/>
              </a:solidFill>
              <a:latin typeface="Arial"/>
              <a:cs typeface="Arial"/>
            </a:rPr>
            <a:t>   · Darstellung und Erläuterung der Beiträge des Vorhabens zur Verbesserung der Umweltbedingungen gemäß</a:t>
          </a:r>
        </a:p>
        <a:p>
          <a:pPr algn="l" rtl="0">
            <a:defRPr sz="1000"/>
          </a:pPr>
          <a:r>
            <a:rPr lang="de-DE" sz="900" b="0" i="0" u="none" strike="noStrike" baseline="0">
              <a:solidFill>
                <a:srgbClr val="000000"/>
              </a:solidFill>
              <a:latin typeface="Arial"/>
              <a:cs typeface="Arial"/>
            </a:rPr>
            <a:t>     den Angaben auf dem Antragsformular AZK-w 3</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7. Kompetenz des Antragstellers</a:t>
          </a:r>
        </a:p>
        <a:p>
          <a:pPr algn="l" rtl="0">
            <a:defRPr sz="1000"/>
          </a:pPr>
          <a:r>
            <a:rPr lang="de-DE" sz="900" b="0" i="0" u="none" strike="noStrike" baseline="0">
              <a:solidFill>
                <a:srgbClr val="000000"/>
              </a:solidFill>
              <a:latin typeface="Arial"/>
              <a:cs typeface="Arial"/>
            </a:rPr>
            <a:t>   · Darstellung der Erfahrungen des Antragstellers bezogen auf das vorhabensspezifische Fachgebiet</a:t>
          </a:r>
        </a:p>
        <a:p>
          <a:pPr algn="l" rtl="0">
            <a:defRPr sz="1000"/>
          </a:pPr>
          <a:r>
            <a:rPr lang="de-DE" sz="900" b="0" i="0" u="none" strike="noStrike" baseline="0">
              <a:solidFill>
                <a:srgbClr val="000000"/>
              </a:solidFill>
              <a:latin typeface="Arial"/>
              <a:cs typeface="Arial"/>
            </a:rPr>
            <a:t>   · Bewertung der personellen und technischen Kapazitäten des Antragstellers zur Realisierung des Vorhabens</a:t>
          </a:r>
        </a:p>
        <a:p>
          <a:pPr algn="l" rtl="0">
            <a:defRPr sz="1000"/>
          </a:pPr>
          <a:endParaRPr lang="de-DE" sz="900" b="0" i="0" u="none" strike="noStrike" baseline="0">
            <a:solidFill>
              <a:srgbClr val="000000"/>
            </a:solidFill>
            <a:latin typeface="Arial"/>
            <a:cs typeface="Arial"/>
          </a:endParaRPr>
        </a:p>
        <a:p>
          <a:pPr algn="l" rtl="0">
            <a:defRPr sz="1000"/>
          </a:pPr>
          <a:r>
            <a:rPr lang="de-DE" sz="900" b="0" i="0" u="none" strike="noStrike" baseline="0">
              <a:solidFill>
                <a:srgbClr val="000000"/>
              </a:solidFill>
              <a:latin typeface="Arial"/>
              <a:cs typeface="Arial"/>
            </a:rPr>
            <a:t>8. Balkenplan und ausführliche Beschreibung des Arbeitsplanes</a:t>
          </a:r>
        </a:p>
        <a:p>
          <a:pPr algn="l" rtl="0">
            <a:defRPr sz="1000"/>
          </a:pPr>
          <a:r>
            <a:rPr lang="de-DE" sz="900" b="0" i="0" u="none" strike="noStrike" baseline="0">
              <a:solidFill>
                <a:srgbClr val="000000"/>
              </a:solidFill>
              <a:latin typeface="Arial"/>
              <a:cs typeface="Arial"/>
            </a:rPr>
            <a:t>   · Balkenplan mit Angabe von Arbeitsetappen und der dafür geplanten Personalkapazitäten in Stunden (untersetzt nach </a:t>
          </a:r>
        </a:p>
        <a:p>
          <a:pPr algn="l" rtl="0">
            <a:defRPr sz="1000"/>
          </a:pPr>
          <a:r>
            <a:rPr lang="de-DE" sz="900" b="0" i="0" u="none" strike="noStrike" baseline="0">
              <a:solidFill>
                <a:srgbClr val="000000"/>
              </a:solidFill>
              <a:latin typeface="Arial"/>
              <a:cs typeface="Arial"/>
            </a:rPr>
            <a:t>     Tätigkeitsbezeichnung)</a:t>
          </a:r>
        </a:p>
        <a:p>
          <a:pPr algn="l" rtl="0">
            <a:defRPr sz="1000"/>
          </a:pPr>
          <a:r>
            <a:rPr lang="de-DE" sz="900" b="0" i="0" u="none" strike="noStrike" baseline="0">
              <a:solidFill>
                <a:srgbClr val="000000"/>
              </a:solidFill>
              <a:latin typeface="Arial"/>
              <a:cs typeface="Arial"/>
            </a:rPr>
            <a:t>   · Angabe der geplanten Aufwendungen pro Arbeitsetappe</a:t>
          </a:r>
        </a:p>
        <a:p>
          <a:pPr algn="l" rtl="0">
            <a:defRPr sz="1000"/>
          </a:pPr>
          <a:r>
            <a:rPr lang="de-DE" sz="900" b="0" i="0" u="none" strike="noStrike" baseline="0">
              <a:solidFill>
                <a:srgbClr val="000000"/>
              </a:solidFill>
              <a:latin typeface="Arial"/>
              <a:cs typeface="Arial"/>
            </a:rPr>
            <a:t>   · ausführliche und fachlich konkrete Beschreibung der Arbeitsinhalte pro Arbeitsetappe</a:t>
          </a:r>
        </a:p>
        <a:p>
          <a:pPr algn="l" rtl="0">
            <a:defRPr sz="1000"/>
          </a:pPr>
          <a:r>
            <a:rPr lang="de-DE" sz="900" b="0" i="0" u="none" strike="noStrike" baseline="0">
              <a:solidFill>
                <a:srgbClr val="000000"/>
              </a:solidFill>
              <a:latin typeface="Arial"/>
              <a:cs typeface="Arial"/>
            </a:rPr>
            <a:t>   · Angabe der zu erreichenden Ziele pro Arbeitsetappe (Verfahrensparameter, Eigenschaften, Funktionen usw.)</a:t>
          </a:r>
        </a:p>
        <a:p>
          <a:pPr algn="l" rtl="0">
            <a:defRPr sz="1000"/>
          </a:pPr>
          <a:r>
            <a:rPr lang="de-DE" sz="900" b="0" i="0" u="none" strike="noStrike" baseline="0">
              <a:solidFill>
                <a:srgbClr val="000000"/>
              </a:solidFill>
              <a:latin typeface="Arial"/>
              <a:cs typeface="Arial"/>
            </a:rPr>
            <a:t>     und Meilensteine</a:t>
          </a:r>
        </a:p>
        <a:p>
          <a:pPr algn="l" rtl="0">
            <a:defRPr sz="1000"/>
          </a:pPr>
          <a:r>
            <a:rPr lang="de-DE" sz="900" b="0" i="0" u="none" strike="noStrike" baseline="0">
              <a:solidFill>
                <a:srgbClr val="000000"/>
              </a:solidFill>
              <a:latin typeface="Arial"/>
              <a:cs typeface="Arial"/>
            </a:rPr>
            <a:t>   · Zuordnung der benötigten Materialien, Fremdleistungen / Zusammenarbeit der Partner bei Verbundprojekten</a:t>
          </a:r>
        </a:p>
        <a:p>
          <a:pPr rtl="0" fontAlgn="base"/>
          <a:endParaRPr lang="de-DE" sz="900" b="0" i="0" baseline="0">
            <a:latin typeface="Arial" pitchFamily="34" charset="0"/>
            <a:ea typeface="+mn-ea"/>
            <a:cs typeface="Arial" pitchFamily="34" charset="0"/>
          </a:endParaRPr>
        </a:p>
        <a:p>
          <a:pPr rtl="0"/>
          <a:r>
            <a:rPr lang="de-DE" sz="900" b="0" i="0" baseline="0">
              <a:latin typeface="Arial" pitchFamily="34" charset="0"/>
              <a:ea typeface="+mn-ea"/>
              <a:cs typeface="Arial" pitchFamily="34" charset="0"/>
            </a:rPr>
            <a:t>9. Falls keine Vollfinanzierung beantragt wird bzw. nach Richtlinie zulässig ist:</a:t>
          </a:r>
          <a:br>
            <a:rPr lang="de-DE" sz="900" b="0" i="0" baseline="0">
              <a:latin typeface="Arial" pitchFamily="34" charset="0"/>
              <a:ea typeface="+mn-ea"/>
              <a:cs typeface="Arial" pitchFamily="34" charset="0"/>
            </a:rPr>
          </a:br>
          <a:r>
            <a:rPr lang="de-DE" sz="900" b="0" i="0" baseline="0">
              <a:latin typeface="Arial" pitchFamily="34" charset="0"/>
              <a:ea typeface="+mn-ea"/>
              <a:cs typeface="Arial" pitchFamily="34" charset="0"/>
            </a:rPr>
            <a:t>    Darstellung und Erläuterung zur Finanzierung des Eigenanteils. </a:t>
          </a:r>
          <a:endParaRPr lang="de-DE" sz="900">
            <a:latin typeface="Arial" pitchFamily="34" charset="0"/>
            <a:cs typeface="Arial" pitchFamily="34" charset="0"/>
          </a:endParaRPr>
        </a:p>
        <a:p>
          <a:pPr algn="l" rtl="0">
            <a:defRPr sz="1000"/>
          </a:pPr>
          <a:endParaRPr lang="de-DE" sz="900" b="0" i="0" u="none" strike="noStrike" baseline="0">
            <a:solidFill>
              <a:srgbClr val="000000"/>
            </a:solidFill>
            <a:latin typeface="Arial" pitchFamily="34" charset="0"/>
            <a:cs typeface="Arial" pitchFamily="34" charset="0"/>
          </a:endParaRPr>
        </a:p>
      </xdr:txBody>
    </xdr:sp>
    <xdr:clientData/>
  </xdr:twoCellAnchor>
  <xdr:twoCellAnchor editAs="absolute">
    <xdr:from>
      <xdr:col>0</xdr:col>
      <xdr:colOff>112726</xdr:colOff>
      <xdr:row>48</xdr:row>
      <xdr:rowOff>68249</xdr:rowOff>
    </xdr:from>
    <xdr:to>
      <xdr:col>0</xdr:col>
      <xdr:colOff>240789</xdr:colOff>
      <xdr:row>57</xdr:row>
      <xdr:rowOff>142892</xdr:rowOff>
    </xdr:to>
    <xdr:sp macro="" textlink="">
      <xdr:nvSpPr>
        <xdr:cNvPr id="4" name="Text 15">
          <a:extLst>
            <a:ext uri="{FF2B5EF4-FFF2-40B4-BE49-F238E27FC236}">
              <a16:creationId xmlns:a16="http://schemas.microsoft.com/office/drawing/2014/main" id="{00000000-0008-0000-0E00-000004000000}"/>
            </a:ext>
          </a:extLst>
        </xdr:cNvPr>
        <xdr:cNvSpPr txBox="1">
          <a:spLocks noChangeArrowheads="1"/>
        </xdr:cNvSpPr>
      </xdr:nvSpPr>
      <xdr:spPr bwMode="auto">
        <a:xfrm>
          <a:off x="104775" y="8717280"/>
          <a:ext cx="131564" cy="1575435"/>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15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twoCellAnchor editAs="oneCell">
    <xdr:from>
      <xdr:col>8</xdr:col>
      <xdr:colOff>336430</xdr:colOff>
      <xdr:row>0</xdr:row>
      <xdr:rowOff>63610</xdr:rowOff>
    </xdr:from>
    <xdr:to>
      <xdr:col>9</xdr:col>
      <xdr:colOff>19794</xdr:colOff>
      <xdr:row>0</xdr:row>
      <xdr:rowOff>448055</xdr:rowOff>
    </xdr:to>
    <xdr:pic>
      <xdr:nvPicPr>
        <xdr:cNvPr id="42230" name="Grafik 2">
          <a:extLst>
            <a:ext uri="{FF2B5EF4-FFF2-40B4-BE49-F238E27FC236}">
              <a16:creationId xmlns:a16="http://schemas.microsoft.com/office/drawing/2014/main" id="{00000000-0008-0000-0E00-0000F6A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8709" y="63610"/>
          <a:ext cx="830677" cy="3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276225</xdr:colOff>
          <xdr:row>61</xdr:row>
          <xdr:rowOff>66675</xdr:rowOff>
        </xdr:from>
        <xdr:to>
          <xdr:col>8</xdr:col>
          <xdr:colOff>752475</xdr:colOff>
          <xdr:row>63</xdr:row>
          <xdr:rowOff>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E00-000002C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27001</xdr:colOff>
      <xdr:row>37</xdr:row>
      <xdr:rowOff>11692</xdr:rowOff>
    </xdr:from>
    <xdr:to>
      <xdr:col>0</xdr:col>
      <xdr:colOff>187422</xdr:colOff>
      <xdr:row>46</xdr:row>
      <xdr:rowOff>78766</xdr:rowOff>
    </xdr:to>
    <xdr:sp macro="" textlink="">
      <xdr:nvSpPr>
        <xdr:cNvPr id="22530" name="Text 5">
          <a:extLst>
            <a:ext uri="{FF2B5EF4-FFF2-40B4-BE49-F238E27FC236}">
              <a16:creationId xmlns:a16="http://schemas.microsoft.com/office/drawing/2014/main" id="{00000000-0008-0000-0100-000002580000}"/>
            </a:ext>
          </a:extLst>
        </xdr:cNvPr>
        <xdr:cNvSpPr txBox="1">
          <a:spLocks noChangeArrowheads="1"/>
        </xdr:cNvSpPr>
      </xdr:nvSpPr>
      <xdr:spPr bwMode="auto">
        <a:xfrm>
          <a:off x="27001" y="8355592"/>
          <a:ext cx="160421" cy="1524399"/>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2 von </a:t>
          </a:r>
          <a:r>
            <a:rPr kumimoji="0" lang="de-DE" sz="600" b="0" i="0" u="none" strike="noStrike" kern="0" cap="none" spc="0" normalizeH="0" baseline="0" noProof="0">
              <a:ln>
                <a:noFill/>
              </a:ln>
              <a:solidFill>
                <a:srgbClr val="000000"/>
              </a:solidFill>
              <a:effectLst/>
              <a:uLnTx/>
              <a:uFillTx/>
              <a:latin typeface="Arial"/>
              <a:ea typeface="+mn-ea"/>
              <a:cs typeface="Arial"/>
            </a:rPr>
            <a:t>15   01/26</a:t>
          </a:r>
          <a:endParaRPr lang="de-DE" sz="6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29</xdr:col>
          <xdr:colOff>333375</xdr:colOff>
          <xdr:row>14</xdr:row>
          <xdr:rowOff>0</xdr:rowOff>
        </xdr:from>
        <xdr:to>
          <xdr:col>31</xdr:col>
          <xdr:colOff>47625</xdr:colOff>
          <xdr:row>14</xdr:row>
          <xdr:rowOff>209550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15</xdr:row>
          <xdr:rowOff>0</xdr:rowOff>
        </xdr:from>
        <xdr:to>
          <xdr:col>31</xdr:col>
          <xdr:colOff>47625</xdr:colOff>
          <xdr:row>15</xdr:row>
          <xdr:rowOff>209550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0</xdr:rowOff>
        </xdr:from>
        <xdr:to>
          <xdr:col>31</xdr:col>
          <xdr:colOff>47625</xdr:colOff>
          <xdr:row>16</xdr:row>
          <xdr:rowOff>209550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17</xdr:row>
          <xdr:rowOff>0</xdr:rowOff>
        </xdr:from>
        <xdr:to>
          <xdr:col>31</xdr:col>
          <xdr:colOff>47625</xdr:colOff>
          <xdr:row>17</xdr:row>
          <xdr:rowOff>209550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18</xdr:row>
          <xdr:rowOff>0</xdr:rowOff>
        </xdr:from>
        <xdr:to>
          <xdr:col>31</xdr:col>
          <xdr:colOff>47625</xdr:colOff>
          <xdr:row>18</xdr:row>
          <xdr:rowOff>209550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19</xdr:row>
          <xdr:rowOff>0</xdr:rowOff>
        </xdr:from>
        <xdr:to>
          <xdr:col>31</xdr:col>
          <xdr:colOff>47625</xdr:colOff>
          <xdr:row>19</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20</xdr:row>
          <xdr:rowOff>0</xdr:rowOff>
        </xdr:from>
        <xdr:to>
          <xdr:col>31</xdr:col>
          <xdr:colOff>47625</xdr:colOff>
          <xdr:row>20</xdr:row>
          <xdr:rowOff>209550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22860</xdr:colOff>
      <xdr:row>53</xdr:row>
      <xdr:rowOff>146685</xdr:rowOff>
    </xdr:from>
    <xdr:to>
      <xdr:col>0</xdr:col>
      <xdr:colOff>228600</xdr:colOff>
      <xdr:row>61</xdr:row>
      <xdr:rowOff>114952</xdr:rowOff>
    </xdr:to>
    <xdr:sp macro="" textlink="">
      <xdr:nvSpPr>
        <xdr:cNvPr id="2" name="Text 5">
          <a:extLst>
            <a:ext uri="{FF2B5EF4-FFF2-40B4-BE49-F238E27FC236}">
              <a16:creationId xmlns:a16="http://schemas.microsoft.com/office/drawing/2014/main" id="{00000000-0008-0000-0200-000002000000}"/>
            </a:ext>
          </a:extLst>
        </xdr:cNvPr>
        <xdr:cNvSpPr txBox="1">
          <a:spLocks noChangeArrowheads="1"/>
        </xdr:cNvSpPr>
      </xdr:nvSpPr>
      <xdr:spPr bwMode="auto">
        <a:xfrm>
          <a:off x="22860" y="9071610"/>
          <a:ext cx="205740" cy="1282717"/>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63152 Seite 3 von 15    01/26</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133350</xdr:rowOff>
        </xdr:from>
        <xdr:to>
          <xdr:col>2</xdr:col>
          <xdr:colOff>47625</xdr:colOff>
          <xdr:row>14</xdr:row>
          <xdr:rowOff>47625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133350</xdr:rowOff>
        </xdr:from>
        <xdr:to>
          <xdr:col>14</xdr:col>
          <xdr:colOff>47625</xdr:colOff>
          <xdr:row>14</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133350</xdr:rowOff>
        </xdr:from>
        <xdr:to>
          <xdr:col>2</xdr:col>
          <xdr:colOff>47625</xdr:colOff>
          <xdr:row>39</xdr:row>
          <xdr:rowOff>47625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133350</xdr:rowOff>
        </xdr:from>
        <xdr:to>
          <xdr:col>14</xdr:col>
          <xdr:colOff>47625</xdr:colOff>
          <xdr:row>39</xdr:row>
          <xdr:rowOff>47625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2</xdr:col>
          <xdr:colOff>47625</xdr:colOff>
          <xdr:row>50</xdr:row>
          <xdr:rowOff>47625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48</xdr:row>
          <xdr:rowOff>133350</xdr:rowOff>
        </xdr:from>
        <xdr:to>
          <xdr:col>14</xdr:col>
          <xdr:colOff>47625</xdr:colOff>
          <xdr:row>50</xdr:row>
          <xdr:rowOff>47625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15240</xdr:colOff>
      <xdr:row>60</xdr:row>
      <xdr:rowOff>62812</xdr:rowOff>
    </xdr:from>
    <xdr:to>
      <xdr:col>0</xdr:col>
      <xdr:colOff>182346</xdr:colOff>
      <xdr:row>67</xdr:row>
      <xdr:rowOff>294318</xdr:rowOff>
    </xdr:to>
    <xdr:sp macro="" textlink="">
      <xdr:nvSpPr>
        <xdr:cNvPr id="2" name="Text 5">
          <a:extLst>
            <a:ext uri="{FF2B5EF4-FFF2-40B4-BE49-F238E27FC236}">
              <a16:creationId xmlns:a16="http://schemas.microsoft.com/office/drawing/2014/main" id="{00000000-0008-0000-0300-000002000000}"/>
            </a:ext>
          </a:extLst>
        </xdr:cNvPr>
        <xdr:cNvSpPr txBox="1">
          <a:spLocks noChangeArrowheads="1"/>
        </xdr:cNvSpPr>
      </xdr:nvSpPr>
      <xdr:spPr bwMode="auto">
        <a:xfrm>
          <a:off x="15240" y="8987737"/>
          <a:ext cx="167106" cy="1526906"/>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4 von 15    01/26</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51</xdr:row>
          <xdr:rowOff>228600</xdr:rowOff>
        </xdr:from>
        <xdr:to>
          <xdr:col>2</xdr:col>
          <xdr:colOff>28575</xdr:colOff>
          <xdr:row>53</xdr:row>
          <xdr:rowOff>85725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133350</xdr:rowOff>
        </xdr:from>
        <xdr:to>
          <xdr:col>2</xdr:col>
          <xdr:colOff>28575</xdr:colOff>
          <xdr:row>54</xdr:row>
          <xdr:rowOff>47625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133350</xdr:rowOff>
        </xdr:from>
        <xdr:to>
          <xdr:col>2</xdr:col>
          <xdr:colOff>28575</xdr:colOff>
          <xdr:row>55</xdr:row>
          <xdr:rowOff>47625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300-000003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228600</xdr:rowOff>
        </xdr:from>
        <xdr:to>
          <xdr:col>19</xdr:col>
          <xdr:colOff>28575</xdr:colOff>
          <xdr:row>53</xdr:row>
          <xdr:rowOff>85725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300-000004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133350</xdr:rowOff>
        </xdr:from>
        <xdr:to>
          <xdr:col>19</xdr:col>
          <xdr:colOff>28575</xdr:colOff>
          <xdr:row>54</xdr:row>
          <xdr:rowOff>47625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300-000005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xdr:row>
          <xdr:rowOff>133350</xdr:rowOff>
        </xdr:from>
        <xdr:to>
          <xdr:col>19</xdr:col>
          <xdr:colOff>28575</xdr:colOff>
          <xdr:row>55</xdr:row>
          <xdr:rowOff>47625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300-000006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133350</xdr:rowOff>
        </xdr:from>
        <xdr:to>
          <xdr:col>2</xdr:col>
          <xdr:colOff>28575</xdr:colOff>
          <xdr:row>56</xdr:row>
          <xdr:rowOff>47625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133350</xdr:rowOff>
        </xdr:from>
        <xdr:to>
          <xdr:col>2</xdr:col>
          <xdr:colOff>28575</xdr:colOff>
          <xdr:row>57</xdr:row>
          <xdr:rowOff>47625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133350</xdr:rowOff>
        </xdr:from>
        <xdr:to>
          <xdr:col>2</xdr:col>
          <xdr:colOff>28575</xdr:colOff>
          <xdr:row>58</xdr:row>
          <xdr:rowOff>47625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300-000009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133350</xdr:rowOff>
        </xdr:from>
        <xdr:to>
          <xdr:col>19</xdr:col>
          <xdr:colOff>28575</xdr:colOff>
          <xdr:row>56</xdr:row>
          <xdr:rowOff>47625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300-00000A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133350</xdr:rowOff>
        </xdr:from>
        <xdr:to>
          <xdr:col>19</xdr:col>
          <xdr:colOff>28575</xdr:colOff>
          <xdr:row>57</xdr:row>
          <xdr:rowOff>47625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300-00000B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133350</xdr:rowOff>
        </xdr:from>
        <xdr:to>
          <xdr:col>19</xdr:col>
          <xdr:colOff>28575</xdr:colOff>
          <xdr:row>58</xdr:row>
          <xdr:rowOff>47625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300-00000C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228600</xdr:rowOff>
        </xdr:from>
        <xdr:to>
          <xdr:col>2</xdr:col>
          <xdr:colOff>28575</xdr:colOff>
          <xdr:row>61</xdr:row>
          <xdr:rowOff>85725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300-00000D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133350</xdr:rowOff>
        </xdr:from>
        <xdr:to>
          <xdr:col>2</xdr:col>
          <xdr:colOff>28575</xdr:colOff>
          <xdr:row>62</xdr:row>
          <xdr:rowOff>47625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300-00000E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133350</xdr:rowOff>
        </xdr:from>
        <xdr:to>
          <xdr:col>2</xdr:col>
          <xdr:colOff>28575</xdr:colOff>
          <xdr:row>63</xdr:row>
          <xdr:rowOff>47625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300-00000F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59</xdr:row>
          <xdr:rowOff>228600</xdr:rowOff>
        </xdr:from>
        <xdr:to>
          <xdr:col>19</xdr:col>
          <xdr:colOff>28575</xdr:colOff>
          <xdr:row>61</xdr:row>
          <xdr:rowOff>85725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300-000010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60</xdr:row>
          <xdr:rowOff>133350</xdr:rowOff>
        </xdr:from>
        <xdr:to>
          <xdr:col>19</xdr:col>
          <xdr:colOff>28575</xdr:colOff>
          <xdr:row>62</xdr:row>
          <xdr:rowOff>47625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300-00001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133350</xdr:rowOff>
        </xdr:from>
        <xdr:to>
          <xdr:col>19</xdr:col>
          <xdr:colOff>28575</xdr:colOff>
          <xdr:row>63</xdr:row>
          <xdr:rowOff>47625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300-00001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133350</xdr:rowOff>
        </xdr:from>
        <xdr:to>
          <xdr:col>2</xdr:col>
          <xdr:colOff>28575</xdr:colOff>
          <xdr:row>64</xdr:row>
          <xdr:rowOff>47625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300-000013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62</xdr:row>
          <xdr:rowOff>133350</xdr:rowOff>
        </xdr:from>
        <xdr:to>
          <xdr:col>19</xdr:col>
          <xdr:colOff>28575</xdr:colOff>
          <xdr:row>64</xdr:row>
          <xdr:rowOff>47625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300-000014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0</xdr:col>
      <xdr:colOff>22860</xdr:colOff>
      <xdr:row>50</xdr:row>
      <xdr:rowOff>137160</xdr:rowOff>
    </xdr:from>
    <xdr:to>
      <xdr:col>0</xdr:col>
      <xdr:colOff>179705</xdr:colOff>
      <xdr:row>60</xdr:row>
      <xdr:rowOff>224790</xdr:rowOff>
    </xdr:to>
    <xdr:sp macro="" textlink="">
      <xdr:nvSpPr>
        <xdr:cNvPr id="4114" name="Text 18">
          <a:extLst>
            <a:ext uri="{FF2B5EF4-FFF2-40B4-BE49-F238E27FC236}">
              <a16:creationId xmlns:a16="http://schemas.microsoft.com/office/drawing/2014/main" id="{00000000-0008-0000-0400-000012100000}"/>
            </a:ext>
          </a:extLst>
        </xdr:cNvPr>
        <xdr:cNvSpPr txBox="1">
          <a:spLocks noChangeArrowheads="1"/>
        </xdr:cNvSpPr>
      </xdr:nvSpPr>
      <xdr:spPr bwMode="auto">
        <a:xfrm>
          <a:off x="22860" y="9443085"/>
          <a:ext cx="156845" cy="163068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5 von </a:t>
          </a:r>
          <a:r>
            <a:rPr kumimoji="0" lang="de-DE" sz="600" b="0" i="0" u="none" strike="noStrike" kern="0" cap="none" spc="0" normalizeH="0" baseline="0" noProof="0">
              <a:ln>
                <a:noFill/>
              </a:ln>
              <a:solidFill>
                <a:srgbClr val="000000"/>
              </a:solidFill>
              <a:effectLst/>
              <a:uLnTx/>
              <a:uFillTx/>
              <a:latin typeface="Arial"/>
              <a:ea typeface="+mn-ea"/>
              <a:cs typeface="Arial"/>
            </a:rPr>
            <a:t>15   01/26</a:t>
          </a:r>
          <a:endParaRPr lang="de-DE" sz="6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47625</xdr:colOff>
          <xdr:row>5</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47625</xdr:colOff>
          <xdr:row>7</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2</xdr:col>
          <xdr:colOff>47625</xdr:colOff>
          <xdr:row>9</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35841" name="Text 4">
          <a:extLst>
            <a:ext uri="{FF2B5EF4-FFF2-40B4-BE49-F238E27FC236}">
              <a16:creationId xmlns:a16="http://schemas.microsoft.com/office/drawing/2014/main" id="{00000000-0008-0000-0500-0000018C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5 von 15 10/2001</a:t>
          </a:r>
        </a:p>
      </xdr:txBody>
    </xdr:sp>
    <xdr:clientData/>
  </xdr:twoCellAnchor>
  <xdr:twoCellAnchor editAs="absolute">
    <xdr:from>
      <xdr:col>0</xdr:col>
      <xdr:colOff>150826</xdr:colOff>
      <xdr:row>53</xdr:row>
      <xdr:rowOff>13335</xdr:rowOff>
    </xdr:from>
    <xdr:to>
      <xdr:col>0</xdr:col>
      <xdr:colOff>278236</xdr:colOff>
      <xdr:row>62</xdr:row>
      <xdr:rowOff>160029</xdr:rowOff>
    </xdr:to>
    <xdr:sp macro="" textlink="">
      <xdr:nvSpPr>
        <xdr:cNvPr id="35842" name="Text 5">
          <a:extLst>
            <a:ext uri="{FF2B5EF4-FFF2-40B4-BE49-F238E27FC236}">
              <a16:creationId xmlns:a16="http://schemas.microsoft.com/office/drawing/2014/main" id="{00000000-0008-0000-0500-0000028C0000}"/>
            </a:ext>
          </a:extLst>
        </xdr:cNvPr>
        <xdr:cNvSpPr txBox="1">
          <a:spLocks noChangeArrowheads="1"/>
        </xdr:cNvSpPr>
      </xdr:nvSpPr>
      <xdr:spPr bwMode="auto">
        <a:xfrm>
          <a:off x="142875" y="8843010"/>
          <a:ext cx="118916" cy="1604019"/>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63152 Seite 6 von 15   021/26</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150813</xdr:colOff>
      <xdr:row>0</xdr:row>
      <xdr:rowOff>0</xdr:rowOff>
    </xdr:to>
    <xdr:sp macro="" textlink="">
      <xdr:nvSpPr>
        <xdr:cNvPr id="6148" name="Text 4">
          <a:extLst>
            <a:ext uri="{FF2B5EF4-FFF2-40B4-BE49-F238E27FC236}">
              <a16:creationId xmlns:a16="http://schemas.microsoft.com/office/drawing/2014/main" id="{00000000-0008-0000-0600-00000418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6 von 15 10/2001</a:t>
          </a:r>
        </a:p>
      </xdr:txBody>
    </xdr:sp>
    <xdr:clientData/>
  </xdr:twoCellAnchor>
  <xdr:twoCellAnchor editAs="absolute">
    <xdr:from>
      <xdr:col>0</xdr:col>
      <xdr:colOff>17476</xdr:colOff>
      <xdr:row>55</xdr:row>
      <xdr:rowOff>72059</xdr:rowOff>
    </xdr:from>
    <xdr:to>
      <xdr:col>0</xdr:col>
      <xdr:colOff>126582</xdr:colOff>
      <xdr:row>68</xdr:row>
      <xdr:rowOff>114270</xdr:rowOff>
    </xdr:to>
    <xdr:sp macro="" textlink="">
      <xdr:nvSpPr>
        <xdr:cNvPr id="6149" name="Text 5">
          <a:extLst>
            <a:ext uri="{FF2B5EF4-FFF2-40B4-BE49-F238E27FC236}">
              <a16:creationId xmlns:a16="http://schemas.microsoft.com/office/drawing/2014/main" id="{00000000-0008-0000-0600-000005180000}"/>
            </a:ext>
          </a:extLst>
        </xdr:cNvPr>
        <xdr:cNvSpPr txBox="1">
          <a:spLocks noChangeArrowheads="1"/>
        </xdr:cNvSpPr>
      </xdr:nvSpPr>
      <xdr:spPr bwMode="auto">
        <a:xfrm>
          <a:off x="17476" y="9444659"/>
          <a:ext cx="109106" cy="1651936"/>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7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a:p>
          <a:pPr algn="l" rtl="0">
            <a:defRPr sz="1000"/>
          </a:pPr>
          <a:endParaRPr lang="de-DE" sz="6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30811</xdr:colOff>
      <xdr:row>47</xdr:row>
      <xdr:rowOff>45720</xdr:rowOff>
    </xdr:from>
    <xdr:to>
      <xdr:col>0</xdr:col>
      <xdr:colOff>186130</xdr:colOff>
      <xdr:row>60</xdr:row>
      <xdr:rowOff>112395</xdr:rowOff>
    </xdr:to>
    <xdr:sp macro="" textlink="">
      <xdr:nvSpPr>
        <xdr:cNvPr id="26625" name="Text 4">
          <a:extLst>
            <a:ext uri="{FF2B5EF4-FFF2-40B4-BE49-F238E27FC236}">
              <a16:creationId xmlns:a16="http://schemas.microsoft.com/office/drawing/2014/main" id="{00000000-0008-0000-0700-000001680000}"/>
            </a:ext>
          </a:extLst>
        </xdr:cNvPr>
        <xdr:cNvSpPr txBox="1">
          <a:spLocks noChangeArrowheads="1"/>
        </xdr:cNvSpPr>
      </xdr:nvSpPr>
      <xdr:spPr bwMode="auto">
        <a:xfrm>
          <a:off x="30811" y="8713470"/>
          <a:ext cx="155319" cy="161925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8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19050</xdr:colOff>
      <xdr:row>67</xdr:row>
      <xdr:rowOff>104775</xdr:rowOff>
    </xdr:from>
    <xdr:to>
      <xdr:col>0</xdr:col>
      <xdr:colOff>146460</xdr:colOff>
      <xdr:row>77</xdr:row>
      <xdr:rowOff>70541</xdr:rowOff>
    </xdr:to>
    <xdr:sp macro="" textlink="">
      <xdr:nvSpPr>
        <xdr:cNvPr id="36865" name="Text 4">
          <a:extLst>
            <a:ext uri="{FF2B5EF4-FFF2-40B4-BE49-F238E27FC236}">
              <a16:creationId xmlns:a16="http://schemas.microsoft.com/office/drawing/2014/main" id="{00000000-0008-0000-0800-000001900000}"/>
            </a:ext>
          </a:extLst>
        </xdr:cNvPr>
        <xdr:cNvSpPr txBox="1">
          <a:spLocks noChangeArrowheads="1"/>
        </xdr:cNvSpPr>
      </xdr:nvSpPr>
      <xdr:spPr bwMode="auto">
        <a:xfrm>
          <a:off x="19050" y="8524875"/>
          <a:ext cx="127410" cy="1585016"/>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DE" sz="600" b="0" i="0" u="none" strike="noStrike" baseline="0">
              <a:solidFill>
                <a:srgbClr val="000000"/>
              </a:solidFill>
              <a:latin typeface="Arial"/>
              <a:cs typeface="Arial"/>
            </a:rPr>
            <a:t>63152 Seite 9 </a:t>
          </a:r>
          <a:r>
            <a:rPr kumimoji="0" lang="de-DE" sz="600" b="0" i="0" u="none" strike="noStrike" kern="0" cap="none" spc="0" normalizeH="0" baseline="0" noProof="0">
              <a:ln>
                <a:noFill/>
              </a:ln>
              <a:solidFill>
                <a:srgbClr val="000000"/>
              </a:solidFill>
              <a:effectLst/>
              <a:uLnTx/>
              <a:uFillTx/>
              <a:latin typeface="Arial"/>
              <a:ea typeface="+mn-ea"/>
              <a:cs typeface="Arial"/>
            </a:rPr>
            <a:t>von 15   01/26</a:t>
          </a:r>
          <a:endParaRPr lang="de-DE" sz="6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6.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1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13.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ctrlProp" Target="../ctrlProps/ctrlProp41.xml"/><Relationship Id="rId2" Type="http://schemas.openxmlformats.org/officeDocument/2006/relationships/printerSettings" Target="../printerSettings/printerSettings5.bin"/><Relationship Id="rId1" Type="http://schemas.openxmlformats.org/officeDocument/2006/relationships/hyperlink" Target="http://www.sab.sachsen.de/" TargetMode="External"/><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6">
    <pageSetUpPr autoPageBreaks="0" fitToPage="1"/>
  </sheetPr>
  <dimension ref="A1:AI49"/>
  <sheetViews>
    <sheetView showGridLines="0" showRowColHeaders="0" showZeros="0" tabSelected="1" showOutlineSymbols="0" view="pageLayout" zoomScaleNormal="100" zoomScaleSheetLayoutView="100" workbookViewId="0">
      <selection activeCell="B29" sqref="B29:AG29"/>
    </sheetView>
  </sheetViews>
  <sheetFormatPr baseColWidth="10" defaultColWidth="9.85546875" defaultRowHeight="12.75"/>
  <cols>
    <col min="1" max="1" width="5.5703125" style="28" customWidth="1"/>
    <col min="2" max="33" width="2.7109375" style="28" customWidth="1"/>
    <col min="34" max="34" width="4.140625" style="28" customWidth="1"/>
    <col min="35" max="16384" width="9.85546875" style="28"/>
  </cols>
  <sheetData>
    <row r="1" spans="1:35" s="32" customFormat="1" ht="40.35" customHeight="1">
      <c r="A1" s="602" t="s">
        <v>375</v>
      </c>
      <c r="B1" s="33"/>
      <c r="C1" s="28"/>
      <c r="D1" s="29"/>
      <c r="E1" s="29"/>
      <c r="F1" s="29"/>
      <c r="G1" s="29"/>
      <c r="H1" s="29"/>
      <c r="I1" s="29"/>
      <c r="J1" s="29"/>
      <c r="K1" s="29"/>
      <c r="L1" s="29"/>
      <c r="M1" s="30"/>
      <c r="N1" s="30"/>
      <c r="O1" s="30"/>
      <c r="P1" s="30"/>
      <c r="Q1" s="30"/>
      <c r="R1" s="30"/>
      <c r="S1" s="30"/>
      <c r="T1" s="29"/>
      <c r="U1" s="29"/>
      <c r="V1" s="29"/>
      <c r="W1" s="29"/>
      <c r="X1" s="27"/>
      <c r="Y1" s="30"/>
      <c r="Z1" s="30"/>
      <c r="AA1" s="30"/>
      <c r="AB1" s="30"/>
      <c r="AC1" s="30"/>
      <c r="AD1" s="30"/>
      <c r="AE1" s="27"/>
      <c r="AF1" s="30"/>
      <c r="AG1" s="31"/>
      <c r="AH1" s="29"/>
      <c r="AI1" s="28"/>
    </row>
    <row r="2" spans="1:35">
      <c r="A2" s="602"/>
      <c r="B2" s="561" t="s">
        <v>22</v>
      </c>
      <c r="C2" s="33"/>
      <c r="D2" s="34"/>
      <c r="E2" s="34"/>
      <c r="F2" s="34"/>
      <c r="G2" s="34"/>
      <c r="H2" s="34"/>
      <c r="I2" s="34"/>
      <c r="J2" s="34"/>
      <c r="K2" s="34"/>
      <c r="L2" s="34"/>
      <c r="M2" s="35"/>
      <c r="N2" s="35"/>
      <c r="O2" s="35"/>
      <c r="P2" s="35"/>
      <c r="Q2" s="35"/>
      <c r="R2" s="35"/>
      <c r="S2" s="35"/>
      <c r="T2" s="34"/>
      <c r="U2" s="34"/>
      <c r="V2" s="34"/>
      <c r="W2" s="34"/>
      <c r="X2" s="35"/>
      <c r="Y2" s="35"/>
      <c r="Z2" s="35"/>
      <c r="AA2" s="35"/>
      <c r="AB2" s="35"/>
      <c r="AC2" s="35"/>
      <c r="AD2" s="35"/>
      <c r="AE2" s="35"/>
      <c r="AF2" s="35"/>
      <c r="AG2" s="35"/>
      <c r="AH2" s="29"/>
    </row>
    <row r="3" spans="1:35" ht="16.149999999999999" customHeight="1" thickBot="1">
      <c r="A3" s="602"/>
      <c r="B3" s="36"/>
      <c r="C3" s="36"/>
      <c r="D3" s="37"/>
      <c r="E3" s="37"/>
      <c r="F3" s="37"/>
      <c r="G3" s="37"/>
      <c r="H3" s="34"/>
      <c r="I3" s="34"/>
      <c r="J3" s="34"/>
      <c r="K3" s="34"/>
      <c r="L3" s="34"/>
      <c r="M3" s="35"/>
      <c r="N3" s="35"/>
      <c r="O3" s="35"/>
      <c r="P3" s="35"/>
      <c r="Q3" s="35"/>
      <c r="R3" s="35"/>
      <c r="S3" s="35"/>
      <c r="T3" s="38" t="s">
        <v>271</v>
      </c>
      <c r="V3" s="38"/>
      <c r="W3" s="38"/>
      <c r="X3" s="35"/>
      <c r="Y3" s="35"/>
      <c r="Z3" s="35"/>
      <c r="AA3" s="35"/>
      <c r="AB3" s="35"/>
      <c r="AC3" s="35"/>
      <c r="AD3" s="35"/>
      <c r="AE3" s="35"/>
      <c r="AF3" s="35"/>
      <c r="AG3" s="35"/>
      <c r="AH3" s="29"/>
    </row>
    <row r="4" spans="1:35" ht="16.149999999999999" customHeight="1" thickTop="1" thickBot="1">
      <c r="A4" s="602"/>
      <c r="D4" s="34"/>
      <c r="E4" s="34"/>
      <c r="F4" s="34"/>
      <c r="G4" s="34"/>
      <c r="H4" s="34"/>
      <c r="I4" s="39"/>
      <c r="J4" s="39"/>
      <c r="K4" s="39"/>
      <c r="L4" s="39"/>
      <c r="M4" s="40"/>
      <c r="N4" s="40"/>
      <c r="O4" s="40"/>
      <c r="P4" s="40"/>
      <c r="Q4" s="40"/>
      <c r="R4" s="40"/>
      <c r="S4" s="40"/>
      <c r="T4" s="299"/>
      <c r="U4" s="300"/>
      <c r="V4" s="300"/>
      <c r="W4" s="300"/>
      <c r="X4" s="300"/>
      <c r="Y4" s="300"/>
      <c r="Z4" s="300"/>
      <c r="AA4" s="300"/>
      <c r="AB4" s="300"/>
      <c r="AC4" s="301"/>
      <c r="AD4"/>
      <c r="AE4"/>
      <c r="AF4" s="233"/>
      <c r="AG4" s="35"/>
      <c r="AH4" s="29"/>
    </row>
    <row r="5" spans="1:35" ht="7.9" customHeight="1" thickTop="1" thickBot="1">
      <c r="A5" s="602"/>
      <c r="B5" s="234"/>
      <c r="C5" s="41"/>
      <c r="D5" s="42"/>
      <c r="E5" s="42"/>
      <c r="F5" s="42"/>
      <c r="G5" s="42"/>
      <c r="H5" s="42"/>
      <c r="I5" s="42"/>
      <c r="J5" s="42"/>
      <c r="K5" s="42"/>
      <c r="L5" s="42"/>
      <c r="M5" s="43"/>
      <c r="N5" s="43"/>
      <c r="O5" s="43"/>
      <c r="P5" s="43"/>
      <c r="Q5" s="43"/>
      <c r="R5" s="43"/>
      <c r="S5" s="43"/>
      <c r="T5" s="44"/>
      <c r="U5" s="44"/>
      <c r="V5" s="44"/>
      <c r="W5" s="44"/>
      <c r="X5" s="43"/>
      <c r="Y5" s="43"/>
      <c r="Z5" s="43"/>
      <c r="AA5" s="43"/>
      <c r="AB5" s="43"/>
      <c r="AC5" s="43"/>
      <c r="AD5" s="43"/>
      <c r="AE5" s="43"/>
      <c r="AF5" s="43"/>
      <c r="AG5" s="43"/>
      <c r="AH5" s="29"/>
    </row>
    <row r="6" spans="1:35" ht="24" customHeight="1" thickTop="1">
      <c r="A6" s="602"/>
      <c r="B6" s="234" t="s">
        <v>23</v>
      </c>
      <c r="C6" s="45"/>
      <c r="D6" s="42"/>
      <c r="E6" s="42"/>
      <c r="F6" s="42"/>
      <c r="G6" s="42"/>
      <c r="H6" s="42"/>
      <c r="I6" s="42"/>
      <c r="J6" s="42"/>
      <c r="K6" s="42"/>
      <c r="L6" s="42"/>
      <c r="M6" s="43"/>
      <c r="N6" s="43"/>
      <c r="O6" s="43"/>
      <c r="P6" s="43"/>
      <c r="Q6" s="43"/>
      <c r="R6" s="43"/>
      <c r="S6" s="43"/>
      <c r="T6" s="221"/>
      <c r="U6" s="222"/>
      <c r="V6" s="222"/>
      <c r="W6" s="222"/>
      <c r="X6" s="223"/>
      <c r="Y6" s="223"/>
      <c r="Z6" s="223"/>
      <c r="AA6" s="223"/>
      <c r="AB6" s="223"/>
      <c r="AC6" s="223"/>
      <c r="AD6" s="223"/>
      <c r="AE6" s="223"/>
      <c r="AF6" s="223"/>
      <c r="AG6" s="224"/>
      <c r="AH6" s="29"/>
    </row>
    <row r="7" spans="1:35" ht="16.149999999999999" customHeight="1">
      <c r="A7" s="602"/>
      <c r="B7" s="28" t="s">
        <v>174</v>
      </c>
      <c r="T7" s="225"/>
      <c r="U7" s="226"/>
      <c r="V7" s="226"/>
      <c r="W7" s="226"/>
      <c r="X7" s="226"/>
      <c r="Y7" s="226"/>
      <c r="Z7" s="226"/>
      <c r="AA7" s="226"/>
      <c r="AB7" s="226"/>
      <c r="AC7" s="226"/>
      <c r="AD7" s="226"/>
      <c r="AE7" s="226"/>
      <c r="AF7" s="226"/>
      <c r="AG7" s="227"/>
      <c r="AH7" s="29"/>
    </row>
    <row r="8" spans="1:35" ht="16.149999999999999" customHeight="1">
      <c r="A8" s="602"/>
      <c r="B8" s="560" t="s">
        <v>365</v>
      </c>
      <c r="C8" s="27"/>
      <c r="T8" s="225"/>
      <c r="U8" s="226"/>
      <c r="V8" s="226"/>
      <c r="W8" s="226"/>
      <c r="X8" s="226"/>
      <c r="Y8" s="226"/>
      <c r="Z8" s="226"/>
      <c r="AA8" s="226"/>
      <c r="AB8" s="226"/>
      <c r="AC8" s="226"/>
      <c r="AD8" s="226"/>
      <c r="AE8" s="226"/>
      <c r="AF8" s="226"/>
      <c r="AG8" s="227"/>
      <c r="AH8" s="29"/>
    </row>
    <row r="9" spans="1:35" ht="16.149999999999999" customHeight="1">
      <c r="A9" s="602"/>
      <c r="B9" s="27"/>
      <c r="C9" s="27"/>
      <c r="T9" s="225"/>
      <c r="U9" s="226"/>
      <c r="V9" s="226"/>
      <c r="W9" s="226"/>
      <c r="X9" s="226"/>
      <c r="Y9" s="226"/>
      <c r="Z9" s="226"/>
      <c r="AA9" s="226"/>
      <c r="AB9" s="226"/>
      <c r="AC9" s="226"/>
      <c r="AD9" s="226"/>
      <c r="AE9" s="226"/>
      <c r="AF9" s="226"/>
      <c r="AG9" s="227"/>
      <c r="AH9" s="29"/>
    </row>
    <row r="10" spans="1:35" ht="16.149999999999999" customHeight="1">
      <c r="B10" s="46"/>
      <c r="T10" s="225"/>
      <c r="U10" s="226"/>
      <c r="V10" s="226"/>
      <c r="W10" s="226"/>
      <c r="X10" s="226"/>
      <c r="Y10" s="226"/>
      <c r="Z10" s="226"/>
      <c r="AA10" s="226"/>
      <c r="AB10" s="226"/>
      <c r="AC10" s="226"/>
      <c r="AD10" s="226"/>
      <c r="AE10" s="226"/>
      <c r="AF10" s="226"/>
      <c r="AG10" s="227"/>
      <c r="AH10" s="29"/>
    </row>
    <row r="11" spans="1:35" ht="16.149999999999999" customHeight="1">
      <c r="B11" s="46" t="s">
        <v>68</v>
      </c>
      <c r="C11" s="46"/>
      <c r="T11" s="225"/>
      <c r="U11" s="226"/>
      <c r="V11" s="226"/>
      <c r="W11" s="226"/>
      <c r="X11" s="226"/>
      <c r="Y11" s="226"/>
      <c r="Z11" s="226"/>
      <c r="AA11" s="226"/>
      <c r="AB11" s="226"/>
      <c r="AC11" s="226"/>
      <c r="AD11" s="226"/>
      <c r="AE11" s="226"/>
      <c r="AF11" s="226"/>
      <c r="AG11" s="227"/>
      <c r="AH11" s="29"/>
    </row>
    <row r="12" spans="1:35" ht="16.149999999999999" customHeight="1" thickBot="1">
      <c r="A12" s="32"/>
      <c r="B12" s="220" t="s">
        <v>380</v>
      </c>
      <c r="C12" s="47"/>
      <c r="T12" s="228"/>
      <c r="U12" s="229"/>
      <c r="V12" s="229"/>
      <c r="W12" s="229"/>
      <c r="X12" s="229"/>
      <c r="Y12" s="229"/>
      <c r="Z12" s="229"/>
      <c r="AA12" s="229"/>
      <c r="AB12" s="229"/>
      <c r="AC12" s="229"/>
      <c r="AD12" s="229"/>
      <c r="AE12" s="229"/>
      <c r="AF12" s="229"/>
      <c r="AG12" s="230"/>
      <c r="AH12" s="29"/>
    </row>
    <row r="13" spans="1:35" ht="19.899999999999999" customHeight="1" thickTop="1" thickBot="1">
      <c r="A13" s="32"/>
      <c r="B13" s="46"/>
      <c r="T13" s="44" t="s">
        <v>276</v>
      </c>
      <c r="U13" s="44"/>
      <c r="V13" s="44"/>
      <c r="W13" s="44"/>
      <c r="X13" s="420"/>
      <c r="Y13" s="420"/>
      <c r="Z13" s="420"/>
      <c r="AA13" s="420"/>
      <c r="AB13" s="420"/>
      <c r="AH13" s="29"/>
    </row>
    <row r="14" spans="1:35" ht="16.149999999999999" customHeight="1" thickTop="1" thickBot="1">
      <c r="T14" s="421"/>
      <c r="U14" s="422"/>
      <c r="V14" s="422"/>
      <c r="W14" s="422"/>
      <c r="X14" s="422"/>
      <c r="Y14" s="422"/>
      <c r="Z14" s="422"/>
      <c r="AA14" s="422"/>
      <c r="AB14" s="423"/>
      <c r="AC14" s="301"/>
      <c r="AE14" s="40"/>
      <c r="AF14" s="40"/>
      <c r="AG14" s="40"/>
      <c r="AH14" s="29"/>
    </row>
    <row r="15" spans="1:35" ht="19.899999999999999" customHeight="1" thickTop="1" thickBot="1">
      <c r="B15" s="44" t="s">
        <v>139</v>
      </c>
      <c r="AG15" s="40"/>
      <c r="AH15" s="29"/>
    </row>
    <row r="16" spans="1:35" ht="19.899999999999999" customHeight="1">
      <c r="B16" s="554"/>
      <c r="C16" s="555" t="s">
        <v>277</v>
      </c>
      <c r="D16" s="555"/>
      <c r="E16" s="555"/>
      <c r="F16" s="555"/>
      <c r="G16" s="555"/>
      <c r="H16" s="555"/>
      <c r="I16" s="555"/>
      <c r="J16" s="555"/>
      <c r="K16" s="555"/>
      <c r="L16" s="555"/>
      <c r="M16" s="555"/>
      <c r="N16" s="555"/>
      <c r="O16" s="555"/>
      <c r="P16" s="555"/>
      <c r="Q16" s="555"/>
      <c r="R16" s="555"/>
      <c r="S16" s="555"/>
      <c r="T16" s="555" t="s">
        <v>361</v>
      </c>
      <c r="U16" s="555"/>
      <c r="V16" s="555"/>
      <c r="W16" s="555"/>
      <c r="X16" s="555"/>
      <c r="Y16" s="555"/>
      <c r="Z16" s="555"/>
      <c r="AA16" s="555"/>
      <c r="AB16" s="555"/>
      <c r="AC16" s="555"/>
      <c r="AD16" s="555"/>
      <c r="AE16" s="555"/>
      <c r="AF16" s="555"/>
      <c r="AG16" s="556"/>
      <c r="AH16" s="29"/>
    </row>
    <row r="17" spans="2:34" ht="19.899999999999999" customHeight="1" thickBot="1">
      <c r="B17" s="557"/>
      <c r="C17" s="558" t="s">
        <v>362</v>
      </c>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9"/>
      <c r="AH17" s="29"/>
    </row>
    <row r="18" spans="2:34" ht="16.149999999999999" customHeight="1" thickBot="1">
      <c r="B18" s="231"/>
      <c r="I18" s="40"/>
      <c r="J18" s="40"/>
      <c r="K18" s="40"/>
      <c r="L18" s="40"/>
      <c r="M18" s="40"/>
      <c r="N18" s="40"/>
      <c r="O18" s="40"/>
      <c r="P18" s="40"/>
      <c r="T18" s="52"/>
      <c r="U18" s="40"/>
      <c r="V18" s="40"/>
      <c r="W18" s="40"/>
      <c r="X18" s="40"/>
      <c r="Y18" s="40"/>
      <c r="AB18" s="235"/>
      <c r="AG18" s="40"/>
      <c r="AH18" s="29"/>
    </row>
    <row r="19" spans="2:34" ht="19.899999999999999" customHeight="1" thickTop="1" thickBot="1">
      <c r="B19" s="245" t="s">
        <v>381</v>
      </c>
      <c r="C19" s="52"/>
      <c r="D19" s="2"/>
      <c r="E19" s="2"/>
      <c r="F19" s="2"/>
      <c r="G19" s="2"/>
      <c r="H19" s="2"/>
      <c r="I19" s="40"/>
      <c r="J19" s="40"/>
      <c r="K19" s="40"/>
      <c r="L19" s="40"/>
      <c r="M19" s="587">
        <f>AZK4_1!L53</f>
        <v>0</v>
      </c>
      <c r="N19" s="588"/>
      <c r="O19" s="588"/>
      <c r="P19" s="588"/>
      <c r="Q19" s="588"/>
      <c r="R19" s="589"/>
      <c r="T19" s="52"/>
      <c r="U19" s="40"/>
      <c r="V19" s="40"/>
      <c r="W19" s="40"/>
      <c r="X19" s="40"/>
      <c r="Y19" s="40"/>
      <c r="AA19" s="232" t="s">
        <v>94</v>
      </c>
      <c r="AB19" s="582"/>
      <c r="AC19" s="583"/>
      <c r="AD19" s="583"/>
      <c r="AE19" s="583"/>
      <c r="AF19" s="583"/>
      <c r="AG19" s="584"/>
      <c r="AH19" s="29"/>
    </row>
    <row r="20" spans="2:34" ht="4.9000000000000004" customHeight="1" thickTop="1" thickBot="1">
      <c r="B20" s="245"/>
      <c r="C20" s="52"/>
      <c r="D20" s="2"/>
      <c r="E20" s="2"/>
      <c r="F20" s="2"/>
      <c r="G20" s="2"/>
      <c r="H20" s="2"/>
      <c r="I20" s="40"/>
      <c r="J20" s="40"/>
      <c r="K20" s="40"/>
      <c r="L20" s="40"/>
      <c r="M20" s="40"/>
      <c r="N20" s="40"/>
      <c r="O20" s="40"/>
      <c r="P20" s="40"/>
      <c r="Q20" s="40"/>
      <c r="R20" s="40"/>
      <c r="S20" s="40"/>
      <c r="T20" s="52"/>
      <c r="U20" s="40"/>
      <c r="V20" s="40"/>
      <c r="W20" s="40"/>
      <c r="X20" s="40"/>
      <c r="Y20" s="40"/>
      <c r="AA20" s="232"/>
      <c r="AB20" s="232"/>
      <c r="AC20" s="232"/>
      <c r="AD20" s="232"/>
      <c r="AE20" s="232"/>
      <c r="AF20" s="232"/>
      <c r="AG20" s="232"/>
      <c r="AH20" s="29"/>
    </row>
    <row r="21" spans="2:34" ht="19.899999999999999" customHeight="1" thickTop="1" thickBot="1">
      <c r="B21" s="245" t="s">
        <v>95</v>
      </c>
      <c r="C21" s="52"/>
      <c r="D21" s="2"/>
      <c r="E21" s="2"/>
      <c r="F21" s="2"/>
      <c r="G21" s="2"/>
      <c r="H21" s="2"/>
      <c r="I21" s="40"/>
      <c r="J21" s="40"/>
      <c r="K21" s="40"/>
      <c r="L21" s="40"/>
      <c r="M21" s="585">
        <f>ROUND(AZK4_1!H59,4)</f>
        <v>0</v>
      </c>
      <c r="N21" s="586"/>
      <c r="O21" s="586"/>
      <c r="P21" s="323"/>
      <c r="Q21" s="324"/>
      <c r="R21" s="325"/>
      <c r="S21" s="40"/>
      <c r="T21" s="52"/>
      <c r="U21" s="40"/>
      <c r="V21" s="40"/>
      <c r="W21" s="40"/>
      <c r="X21" s="40"/>
      <c r="Y21" s="40"/>
      <c r="AA21" s="232"/>
      <c r="AB21" s="590"/>
      <c r="AC21" s="591"/>
      <c r="AD21" s="591"/>
      <c r="AE21" s="326"/>
      <c r="AF21" s="327"/>
      <c r="AG21" s="327"/>
      <c r="AH21" s="232"/>
    </row>
    <row r="22" spans="2:34" ht="4.9000000000000004" customHeight="1" thickTop="1" thickBot="1">
      <c r="B22" s="245"/>
      <c r="C22" s="52"/>
      <c r="D22" s="2"/>
      <c r="E22" s="2"/>
      <c r="F22" s="2"/>
      <c r="G22" s="2"/>
      <c r="H22" s="2"/>
      <c r="I22" s="40"/>
      <c r="J22" s="40"/>
      <c r="K22" s="40"/>
      <c r="L22" s="40"/>
      <c r="M22" s="40"/>
      <c r="N22" s="40"/>
      <c r="O22" s="40"/>
      <c r="P22" s="40"/>
      <c r="Q22" s="40"/>
      <c r="R22" s="40"/>
      <c r="S22" s="40"/>
      <c r="T22" s="52"/>
      <c r="U22" s="40"/>
      <c r="V22" s="40"/>
      <c r="W22" s="40"/>
      <c r="X22" s="40"/>
      <c r="Y22" s="40"/>
      <c r="AA22" s="232"/>
      <c r="AB22" s="232"/>
      <c r="AC22" s="232"/>
      <c r="AD22" s="232"/>
      <c r="AE22" s="232"/>
      <c r="AF22" s="232"/>
      <c r="AG22" s="232"/>
      <c r="AH22" s="232"/>
    </row>
    <row r="23" spans="2:34" ht="19.899999999999999" customHeight="1" thickTop="1" thickBot="1">
      <c r="B23" s="245" t="s">
        <v>382</v>
      </c>
      <c r="C23" s="52"/>
      <c r="D23" s="2"/>
      <c r="E23" s="2"/>
      <c r="F23" s="2"/>
      <c r="G23" s="2"/>
      <c r="H23" s="2"/>
      <c r="I23" s="40"/>
      <c r="J23" s="40"/>
      <c r="K23" s="40"/>
      <c r="L23" s="40"/>
      <c r="M23" s="587">
        <f>AZK4_1!L61</f>
        <v>0</v>
      </c>
      <c r="N23" s="588"/>
      <c r="O23" s="588"/>
      <c r="P23" s="588"/>
      <c r="Q23" s="588"/>
      <c r="R23" s="589"/>
      <c r="S23" s="40"/>
      <c r="T23" s="52"/>
      <c r="U23" s="40"/>
      <c r="V23" s="40"/>
      <c r="W23" s="40"/>
      <c r="X23" s="40"/>
      <c r="Y23" s="40"/>
      <c r="AA23" s="232"/>
      <c r="AB23" s="582"/>
      <c r="AC23" s="583"/>
      <c r="AD23" s="583"/>
      <c r="AE23" s="583"/>
      <c r="AF23" s="583"/>
      <c r="AG23" s="584"/>
      <c r="AH23" s="232"/>
    </row>
    <row r="24" spans="2:34" ht="4.9000000000000004" customHeight="1" thickTop="1" thickBot="1">
      <c r="B24" s="52"/>
      <c r="C24" s="52"/>
      <c r="D24" s="2"/>
      <c r="E24" s="2"/>
      <c r="F24" s="2"/>
      <c r="G24" s="2"/>
      <c r="H24" s="2"/>
      <c r="I24" s="40"/>
      <c r="J24" s="40"/>
      <c r="K24" s="40"/>
      <c r="L24" s="40"/>
      <c r="M24" s="40"/>
      <c r="N24" s="40"/>
      <c r="O24" s="40"/>
      <c r="P24" s="40"/>
      <c r="Q24" s="40"/>
      <c r="R24" s="40"/>
      <c r="S24" s="40"/>
      <c r="T24" s="52"/>
      <c r="U24" s="40"/>
      <c r="V24" s="40"/>
      <c r="W24" s="40"/>
      <c r="X24" s="40"/>
      <c r="Y24" s="40"/>
      <c r="AG24" s="40"/>
      <c r="AH24" s="29"/>
    </row>
    <row r="25" spans="2:34" ht="19.899999999999999" customHeight="1" thickTop="1" thickBot="1">
      <c r="B25" s="52" t="s">
        <v>96</v>
      </c>
      <c r="C25" s="52"/>
      <c r="D25" s="2"/>
      <c r="E25" s="2"/>
      <c r="F25" s="2"/>
      <c r="G25" s="51"/>
      <c r="H25" s="232"/>
      <c r="I25" s="40"/>
      <c r="J25" s="40"/>
      <c r="K25" s="232"/>
      <c r="L25" s="232" t="s">
        <v>87</v>
      </c>
      <c r="M25" s="579">
        <f>AZK4_1!L25</f>
        <v>0</v>
      </c>
      <c r="N25" s="580"/>
      <c r="O25" s="580"/>
      <c r="P25" s="580"/>
      <c r="Q25" s="580"/>
      <c r="R25" s="581"/>
      <c r="S25" s="48"/>
      <c r="T25" s="52"/>
      <c r="U25" s="40"/>
      <c r="V25" s="40"/>
      <c r="W25" s="40"/>
      <c r="X25" s="40"/>
      <c r="Y25" s="40"/>
      <c r="AB25" s="576"/>
      <c r="AC25" s="577"/>
      <c r="AD25" s="577"/>
      <c r="AE25" s="577"/>
      <c r="AF25" s="577"/>
      <c r="AG25" s="578"/>
      <c r="AH25" s="29"/>
    </row>
    <row r="26" spans="2:34" s="49" customFormat="1" ht="4.9000000000000004" customHeight="1" thickTop="1" thickBot="1">
      <c r="B26" s="52"/>
      <c r="C26" s="52"/>
      <c r="D26" s="2"/>
      <c r="E26" s="2"/>
      <c r="F26" s="2"/>
      <c r="G26" s="2"/>
      <c r="H26" s="2"/>
      <c r="I26" s="40"/>
      <c r="J26" s="40"/>
      <c r="K26" s="2"/>
      <c r="L26" s="2"/>
      <c r="M26" s="52"/>
      <c r="N26" s="40"/>
      <c r="O26" s="40"/>
      <c r="P26" s="40"/>
      <c r="Q26" s="40"/>
      <c r="R26" s="28"/>
      <c r="S26" s="28"/>
      <c r="T26" s="52"/>
      <c r="U26" s="40"/>
      <c r="V26" s="40"/>
      <c r="W26" s="40"/>
      <c r="X26" s="40"/>
      <c r="Y26" s="40"/>
      <c r="Z26" s="28"/>
      <c r="AA26" s="28"/>
      <c r="AB26" s="28"/>
      <c r="AC26" s="28"/>
      <c r="AD26" s="28"/>
      <c r="AE26" s="28"/>
      <c r="AF26" s="28"/>
      <c r="AG26" s="40"/>
      <c r="AH26" s="29"/>
    </row>
    <row r="27" spans="2:34" ht="19.899999999999999" customHeight="1" thickTop="1" thickBot="1">
      <c r="B27" s="52"/>
      <c r="C27" s="52"/>
      <c r="D27" s="2"/>
      <c r="E27" s="2"/>
      <c r="F27" s="2"/>
      <c r="G27" s="2"/>
      <c r="H27" s="232"/>
      <c r="I27" s="40"/>
      <c r="J27" s="40"/>
      <c r="K27" s="232"/>
      <c r="L27" s="232" t="s">
        <v>88</v>
      </c>
      <c r="M27" s="579">
        <f>AZK4_1!L27</f>
        <v>0</v>
      </c>
      <c r="N27" s="580"/>
      <c r="O27" s="580"/>
      <c r="P27" s="580"/>
      <c r="Q27" s="580"/>
      <c r="R27" s="581"/>
      <c r="T27" s="52"/>
      <c r="U27" s="40"/>
      <c r="V27" s="40"/>
      <c r="W27" s="40"/>
      <c r="X27" s="40"/>
      <c r="Y27" s="40"/>
      <c r="AB27" s="576"/>
      <c r="AC27" s="577"/>
      <c r="AD27" s="577"/>
      <c r="AE27" s="577"/>
      <c r="AF27" s="577"/>
      <c r="AG27" s="578"/>
      <c r="AH27" s="29"/>
    </row>
    <row r="28" spans="2:34" ht="22.35" customHeight="1" thickTop="1">
      <c r="B28" s="293" t="s">
        <v>77</v>
      </c>
      <c r="C28" s="44"/>
      <c r="AH28" s="29"/>
    </row>
    <row r="29" spans="2:34" ht="36" customHeight="1">
      <c r="B29" s="595"/>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7"/>
      <c r="AH29" s="29"/>
    </row>
    <row r="30" spans="2:34" ht="16.149999999999999" customHeight="1">
      <c r="B30" s="328" t="s">
        <v>138</v>
      </c>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
    </row>
    <row r="31" spans="2:34" ht="36" customHeight="1">
      <c r="B31" s="595"/>
      <c r="C31" s="596"/>
      <c r="D31" s="596"/>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c r="AG31" s="597"/>
      <c r="AH31" s="29"/>
    </row>
    <row r="32" spans="2:34" ht="16.149999999999999" customHeight="1">
      <c r="B32" s="53" t="s">
        <v>97</v>
      </c>
      <c r="C32" s="44"/>
      <c r="AA32" s="62" t="s">
        <v>72</v>
      </c>
      <c r="AH32" s="29"/>
    </row>
    <row r="33" spans="2:35" ht="19.899999999999999" customHeight="1">
      <c r="B33" s="592"/>
      <c r="C33" s="593"/>
      <c r="D33" s="593"/>
      <c r="E33" s="593"/>
      <c r="F33" s="593"/>
      <c r="G33" s="593"/>
      <c r="H33" s="593"/>
      <c r="I33" s="593"/>
      <c r="J33" s="593"/>
      <c r="K33" s="593"/>
      <c r="L33" s="593"/>
      <c r="M33" s="593"/>
      <c r="N33" s="593"/>
      <c r="O33" s="593"/>
      <c r="P33" s="593"/>
      <c r="Q33" s="593"/>
      <c r="R33" s="593"/>
      <c r="S33" s="593"/>
      <c r="T33" s="593"/>
      <c r="U33" s="593"/>
      <c r="V33" s="593"/>
      <c r="W33" s="593"/>
      <c r="X33" s="593"/>
      <c r="Y33" s="594"/>
      <c r="AA33" s="592"/>
      <c r="AB33" s="593"/>
      <c r="AC33" s="593"/>
      <c r="AD33" s="593"/>
      <c r="AE33" s="593"/>
      <c r="AF33" s="593"/>
      <c r="AG33" s="594"/>
      <c r="AH33" s="29"/>
    </row>
    <row r="34" spans="2:35" ht="16.149999999999999" customHeight="1">
      <c r="B34" s="53" t="s">
        <v>73</v>
      </c>
      <c r="C34" s="44"/>
      <c r="V34" s="44"/>
      <c r="AA34" s="62" t="s">
        <v>136</v>
      </c>
      <c r="AH34" s="29"/>
    </row>
    <row r="35" spans="2:35" ht="19.899999999999999" customHeight="1">
      <c r="B35" s="592"/>
      <c r="C35" s="593"/>
      <c r="D35" s="593"/>
      <c r="E35" s="593"/>
      <c r="F35" s="593"/>
      <c r="G35" s="593"/>
      <c r="H35" s="593"/>
      <c r="I35" s="593"/>
      <c r="J35" s="593"/>
      <c r="K35" s="593"/>
      <c r="L35" s="593"/>
      <c r="M35" s="593"/>
      <c r="N35" s="593"/>
      <c r="O35" s="593"/>
      <c r="P35" s="593"/>
      <c r="Q35" s="593"/>
      <c r="R35" s="593"/>
      <c r="S35" s="593"/>
      <c r="T35" s="593"/>
      <c r="U35" s="593"/>
      <c r="V35" s="593"/>
      <c r="W35" s="593"/>
      <c r="X35" s="593"/>
      <c r="Y35" s="594"/>
      <c r="AA35" s="599"/>
      <c r="AB35" s="600"/>
      <c r="AC35" s="600"/>
      <c r="AD35" s="600"/>
      <c r="AE35" s="600"/>
      <c r="AF35" s="600"/>
      <c r="AG35" s="601"/>
      <c r="AH35" s="29"/>
    </row>
    <row r="36" spans="2:35" ht="16.149999999999999" customHeight="1">
      <c r="B36" s="53" t="s">
        <v>89</v>
      </c>
      <c r="C36" s="44"/>
      <c r="D36" s="44"/>
      <c r="E36" s="44"/>
      <c r="F36" s="44"/>
      <c r="G36" s="44"/>
      <c r="H36" s="44"/>
      <c r="I36" s="44"/>
      <c r="J36" s="44"/>
      <c r="K36" s="44"/>
      <c r="L36" s="44"/>
      <c r="M36" s="44"/>
      <c r="N36" s="44"/>
      <c r="O36" s="44"/>
      <c r="P36" s="44"/>
      <c r="Q36" s="44" t="s">
        <v>90</v>
      </c>
      <c r="R36" s="44"/>
      <c r="S36" s="44"/>
      <c r="T36" s="44"/>
      <c r="U36" s="53" t="s">
        <v>24</v>
      </c>
      <c r="V36" s="53"/>
      <c r="W36" s="53"/>
      <c r="X36" s="53"/>
      <c r="Y36" s="53"/>
      <c r="Z36" s="53"/>
      <c r="AA36" s="53"/>
      <c r="AB36" s="53"/>
      <c r="AC36" s="53"/>
      <c r="AD36" s="53"/>
      <c r="AE36" s="53"/>
      <c r="AF36" s="53"/>
      <c r="AG36" s="44"/>
      <c r="AH36" s="29"/>
    </row>
    <row r="37" spans="2:35" ht="19.899999999999999" customHeight="1">
      <c r="B37" s="592"/>
      <c r="C37" s="593"/>
      <c r="D37" s="593"/>
      <c r="E37" s="593"/>
      <c r="F37" s="593"/>
      <c r="G37" s="593"/>
      <c r="H37" s="593"/>
      <c r="I37" s="593"/>
      <c r="J37" s="593"/>
      <c r="K37" s="593"/>
      <c r="L37" s="593"/>
      <c r="M37" s="593"/>
      <c r="N37" s="593"/>
      <c r="O37" s="594"/>
      <c r="Q37" s="598"/>
      <c r="R37" s="608"/>
      <c r="S37" s="609"/>
      <c r="U37" s="598"/>
      <c r="V37" s="593"/>
      <c r="W37" s="593"/>
      <c r="X37" s="593"/>
      <c r="Y37" s="593"/>
      <c r="Z37" s="593"/>
      <c r="AA37" s="593"/>
      <c r="AB37" s="593"/>
      <c r="AC37" s="593"/>
      <c r="AD37" s="593"/>
      <c r="AE37" s="593"/>
      <c r="AF37" s="593"/>
      <c r="AG37" s="594"/>
      <c r="AH37" s="29"/>
    </row>
    <row r="38" spans="2:35" ht="16.149999999999999" customHeight="1">
      <c r="B38" s="53" t="s">
        <v>25</v>
      </c>
      <c r="C38" s="44"/>
      <c r="D38" s="44"/>
      <c r="E38" s="44"/>
      <c r="F38" s="44"/>
      <c r="G38" s="44" t="s">
        <v>90</v>
      </c>
      <c r="H38" s="44"/>
      <c r="I38" s="44"/>
      <c r="J38" s="44"/>
      <c r="K38" s="55" t="s">
        <v>26</v>
      </c>
      <c r="L38" s="44"/>
      <c r="M38" s="44"/>
      <c r="N38" s="56"/>
      <c r="O38" s="56"/>
      <c r="P38" s="56"/>
      <c r="Q38" s="56"/>
      <c r="R38" s="44"/>
      <c r="S38" s="44"/>
      <c r="T38" s="53" t="s">
        <v>27</v>
      </c>
      <c r="U38" s="44"/>
      <c r="V38" s="53"/>
      <c r="W38" s="53"/>
      <c r="X38" s="44"/>
      <c r="Y38" s="44"/>
      <c r="Z38" s="44"/>
      <c r="AA38" s="64" t="s">
        <v>91</v>
      </c>
      <c r="AB38" s="44"/>
      <c r="AC38" s="54"/>
      <c r="AD38" s="54"/>
      <c r="AE38" s="54"/>
      <c r="AF38" s="54"/>
      <c r="AG38" s="54"/>
      <c r="AH38" s="29"/>
    </row>
    <row r="39" spans="2:35" ht="19.899999999999999" customHeight="1">
      <c r="B39" s="592"/>
      <c r="C39" s="593"/>
      <c r="D39" s="593"/>
      <c r="E39" s="594"/>
      <c r="G39" s="592"/>
      <c r="H39" s="606"/>
      <c r="I39" s="607"/>
      <c r="K39" s="592"/>
      <c r="L39" s="606"/>
      <c r="M39" s="606"/>
      <c r="N39" s="606"/>
      <c r="O39" s="606"/>
      <c r="P39" s="606"/>
      <c r="Q39" s="607"/>
      <c r="S39" s="592"/>
      <c r="T39" s="606"/>
      <c r="U39" s="606"/>
      <c r="V39" s="606"/>
      <c r="W39" s="606"/>
      <c r="X39" s="606"/>
      <c r="Y39" s="607"/>
      <c r="AA39" s="592"/>
      <c r="AB39" s="606"/>
      <c r="AC39" s="606"/>
      <c r="AD39" s="606"/>
      <c r="AE39" s="606"/>
      <c r="AF39" s="606"/>
      <c r="AG39" s="607"/>
      <c r="AH39" s="29"/>
    </row>
    <row r="40" spans="2:35" ht="16.149999999999999" customHeight="1">
      <c r="B40" s="44" t="s">
        <v>28</v>
      </c>
      <c r="C40" s="44"/>
      <c r="D40" s="44"/>
      <c r="E40" s="78"/>
      <c r="F40" s="55"/>
      <c r="G40" s="54"/>
      <c r="H40" s="54"/>
      <c r="I40" s="54"/>
      <c r="J40" s="54"/>
      <c r="K40" s="54"/>
      <c r="L40" s="54"/>
      <c r="M40" s="54"/>
      <c r="N40" s="54"/>
      <c r="O40" s="54"/>
      <c r="P40" s="54"/>
      <c r="Q40" s="54"/>
      <c r="R40" s="44"/>
      <c r="S40" s="44" t="s">
        <v>92</v>
      </c>
      <c r="T40" s="44"/>
      <c r="U40" s="78"/>
      <c r="V40" s="55"/>
      <c r="W40" s="54"/>
      <c r="X40" s="54"/>
      <c r="Y40" s="54"/>
      <c r="Z40" s="54"/>
      <c r="AA40" s="54"/>
      <c r="AB40" s="54"/>
      <c r="AC40" s="54"/>
      <c r="AD40" s="54"/>
      <c r="AE40" s="54"/>
      <c r="AF40" s="54"/>
      <c r="AG40" s="54"/>
      <c r="AH40" s="29"/>
    </row>
    <row r="41" spans="2:35" ht="19.899999999999999" customHeight="1">
      <c r="B41" s="592"/>
      <c r="C41" s="606"/>
      <c r="D41" s="606"/>
      <c r="E41" s="606"/>
      <c r="F41" s="606"/>
      <c r="G41" s="606"/>
      <c r="H41" s="606"/>
      <c r="I41" s="606"/>
      <c r="J41" s="606"/>
      <c r="K41" s="606"/>
      <c r="L41" s="606"/>
      <c r="M41" s="606"/>
      <c r="N41" s="606"/>
      <c r="O41" s="606"/>
      <c r="P41" s="606"/>
      <c r="Q41" s="607"/>
      <c r="S41" s="592"/>
      <c r="T41" s="606"/>
      <c r="U41" s="606"/>
      <c r="V41" s="606"/>
      <c r="W41" s="606"/>
      <c r="X41" s="606"/>
      <c r="Y41" s="606"/>
      <c r="Z41" s="606"/>
      <c r="AA41" s="606"/>
      <c r="AB41" s="606"/>
      <c r="AC41" s="606"/>
      <c r="AD41" s="606"/>
      <c r="AE41" s="606"/>
      <c r="AF41" s="606"/>
      <c r="AG41" s="607"/>
      <c r="AH41" s="29"/>
    </row>
    <row r="42" spans="2:35" ht="16.149999999999999" customHeight="1">
      <c r="B42" s="57" t="s">
        <v>93</v>
      </c>
      <c r="C42" s="56"/>
      <c r="D42" s="290"/>
      <c r="E42" s="290"/>
      <c r="F42" s="290"/>
      <c r="G42" s="290"/>
      <c r="H42" s="291"/>
      <c r="I42" s="291"/>
      <c r="J42" s="291"/>
      <c r="K42" s="291"/>
      <c r="L42" s="291"/>
      <c r="M42" s="64"/>
      <c r="N42" s="64"/>
      <c r="O42" s="64"/>
      <c r="P42" s="64"/>
      <c r="Q42" s="64"/>
      <c r="R42" s="64"/>
      <c r="S42" s="56"/>
      <c r="T42" s="291"/>
      <c r="U42" s="290"/>
      <c r="V42" s="290"/>
      <c r="W42" s="290"/>
      <c r="X42" s="64"/>
      <c r="Y42" s="62"/>
      <c r="Z42" s="57"/>
      <c r="AA42" s="57" t="s">
        <v>26</v>
      </c>
      <c r="AB42" s="56"/>
      <c r="AC42" s="56"/>
      <c r="AD42" s="56"/>
      <c r="AE42" s="56"/>
      <c r="AF42" s="290"/>
      <c r="AG42" s="292"/>
    </row>
    <row r="43" spans="2:35" s="32" customFormat="1" ht="19.899999999999999" customHeight="1">
      <c r="B43" s="592"/>
      <c r="C43" s="610"/>
      <c r="D43" s="610"/>
      <c r="E43" s="610"/>
      <c r="F43" s="610"/>
      <c r="G43" s="610"/>
      <c r="H43" s="610"/>
      <c r="I43" s="610"/>
      <c r="J43" s="610"/>
      <c r="K43" s="610"/>
      <c r="L43" s="610"/>
      <c r="M43" s="610"/>
      <c r="N43" s="610"/>
      <c r="O43" s="610"/>
      <c r="P43" s="610"/>
      <c r="Q43" s="610"/>
      <c r="R43" s="610"/>
      <c r="S43" s="610"/>
      <c r="T43" s="610"/>
      <c r="U43" s="610"/>
      <c r="V43" s="610"/>
      <c r="W43" s="610"/>
      <c r="X43" s="610"/>
      <c r="Y43" s="611"/>
      <c r="Z43" s="29"/>
      <c r="AA43" s="592"/>
      <c r="AB43" s="606"/>
      <c r="AC43" s="606"/>
      <c r="AD43" s="606"/>
      <c r="AE43" s="606"/>
      <c r="AF43" s="606"/>
      <c r="AG43" s="607"/>
      <c r="AH43" s="30"/>
      <c r="AI43" s="29"/>
    </row>
    <row r="44" spans="2:35" ht="16.149999999999999" customHeight="1">
      <c r="B44" s="62" t="s">
        <v>137</v>
      </c>
      <c r="C44" s="56"/>
      <c r="D44" s="290"/>
      <c r="E44" s="290"/>
      <c r="F44" s="290"/>
      <c r="G44" s="290"/>
      <c r="H44" s="291"/>
      <c r="I44" s="291"/>
      <c r="J44" s="56"/>
      <c r="K44" s="56"/>
      <c r="L44" s="291"/>
      <c r="M44" s="290"/>
      <c r="N44" s="290"/>
      <c r="O44" s="290"/>
      <c r="P44" s="56"/>
      <c r="Q44" s="56"/>
      <c r="R44" s="56"/>
      <c r="S44" s="56"/>
      <c r="T44" s="56"/>
      <c r="U44" s="56"/>
      <c r="V44" s="56"/>
      <c r="W44" s="56"/>
      <c r="X44" s="290"/>
      <c r="Y44" s="56"/>
      <c r="Z44" s="44"/>
      <c r="AA44" s="44"/>
      <c r="AB44" s="44"/>
      <c r="AC44" s="44"/>
      <c r="AD44" s="44"/>
      <c r="AE44" s="44"/>
      <c r="AF44" s="44"/>
      <c r="AG44" s="44"/>
    </row>
    <row r="45" spans="2:35" ht="19.899999999999999" customHeight="1">
      <c r="B45" s="592"/>
      <c r="C45" s="606"/>
      <c r="D45" s="606"/>
      <c r="E45" s="606"/>
      <c r="F45" s="606"/>
      <c r="G45" s="606"/>
      <c r="H45" s="606"/>
      <c r="I45" s="606"/>
      <c r="J45" s="606"/>
      <c r="K45" s="606"/>
      <c r="L45" s="606"/>
      <c r="M45" s="606"/>
      <c r="N45" s="606"/>
      <c r="O45" s="606"/>
      <c r="P45" s="606"/>
      <c r="Q45" s="606"/>
      <c r="R45" s="606"/>
      <c r="S45" s="606"/>
      <c r="T45" s="606"/>
      <c r="U45" s="606"/>
      <c r="V45" s="606"/>
      <c r="W45" s="606"/>
      <c r="X45" s="606"/>
      <c r="Y45" s="606"/>
      <c r="Z45" s="608"/>
      <c r="AA45" s="608"/>
      <c r="AB45" s="608"/>
      <c r="AC45" s="608"/>
      <c r="AD45" s="608"/>
      <c r="AE45" s="608"/>
      <c r="AF45" s="608"/>
      <c r="AG45" s="609"/>
    </row>
    <row r="46" spans="2:35" ht="16.149999999999999" customHeight="1">
      <c r="B46" s="62" t="s">
        <v>272</v>
      </c>
      <c r="C46" s="56"/>
      <c r="D46" s="290"/>
      <c r="E46" s="290"/>
      <c r="F46" s="290"/>
      <c r="G46" s="290"/>
      <c r="H46" s="291"/>
      <c r="I46" s="291"/>
      <c r="J46" s="62" t="s">
        <v>273</v>
      </c>
      <c r="K46" s="56"/>
      <c r="M46" s="44"/>
      <c r="N46" s="290"/>
      <c r="O46" s="290"/>
      <c r="P46" s="62"/>
      <c r="Q46" s="56"/>
      <c r="R46" s="56"/>
      <c r="S46" s="56"/>
      <c r="T46" s="56"/>
      <c r="U46" s="56"/>
      <c r="V46" s="56"/>
      <c r="W46" s="62" t="s">
        <v>31</v>
      </c>
      <c r="X46" s="290"/>
      <c r="Y46" s="292"/>
      <c r="Z46" s="44"/>
      <c r="AA46" s="44"/>
      <c r="AB46" s="44"/>
      <c r="AC46" s="44"/>
      <c r="AD46" s="44"/>
      <c r="AE46" s="44"/>
      <c r="AF46" s="44"/>
      <c r="AG46" s="44"/>
    </row>
    <row r="47" spans="2:35" ht="19.899999999999999" customHeight="1">
      <c r="B47" s="603"/>
      <c r="C47" s="604"/>
      <c r="D47" s="604"/>
      <c r="E47" s="604"/>
      <c r="F47" s="604"/>
      <c r="G47" s="604"/>
      <c r="H47" s="605"/>
      <c r="J47" s="592"/>
      <c r="K47" s="606"/>
      <c r="L47" s="606"/>
      <c r="M47" s="606"/>
      <c r="N47" s="606"/>
      <c r="O47" s="606"/>
      <c r="P47" s="606"/>
      <c r="Q47" s="606"/>
      <c r="R47" s="606"/>
      <c r="S47" s="606"/>
      <c r="T47" s="606"/>
      <c r="U47" s="607"/>
      <c r="W47" s="603"/>
      <c r="X47" s="606"/>
      <c r="Y47" s="606"/>
      <c r="Z47" s="606"/>
      <c r="AA47" s="606"/>
      <c r="AB47" s="606"/>
      <c r="AC47" s="606"/>
      <c r="AD47" s="606"/>
      <c r="AE47" s="606"/>
      <c r="AF47" s="606"/>
      <c r="AG47" s="607"/>
    </row>
    <row r="48" spans="2:35">
      <c r="B48" s="237"/>
      <c r="C48" s="238"/>
      <c r="D48" s="239"/>
      <c r="E48" s="239"/>
      <c r="F48" s="239"/>
      <c r="G48" s="239"/>
      <c r="H48" s="237"/>
      <c r="I48" s="237"/>
      <c r="J48" s="240"/>
      <c r="K48" s="241"/>
      <c r="L48" s="242"/>
      <c r="M48" s="243"/>
      <c r="N48" s="244"/>
      <c r="O48" s="244"/>
      <c r="P48" s="244"/>
      <c r="Q48" s="244"/>
      <c r="R48" s="244"/>
      <c r="S48" s="244"/>
      <c r="T48" s="244"/>
      <c r="U48" s="244"/>
      <c r="V48" s="244"/>
      <c r="W48" s="244"/>
    </row>
    <row r="49" spans="2:23">
      <c r="B49" s="237"/>
      <c r="C49" s="238"/>
      <c r="D49" s="239"/>
      <c r="E49" s="239"/>
      <c r="F49" s="239"/>
      <c r="G49" s="239"/>
      <c r="H49" s="237"/>
      <c r="I49" s="237"/>
      <c r="J49" s="240"/>
      <c r="K49" s="241"/>
      <c r="L49" s="242"/>
      <c r="M49" s="243"/>
      <c r="N49" s="244"/>
      <c r="O49" s="244"/>
      <c r="P49" s="244"/>
      <c r="Q49" s="244"/>
      <c r="R49" s="244"/>
      <c r="S49" s="244"/>
      <c r="T49" s="244"/>
      <c r="U49" s="244"/>
      <c r="V49" s="244"/>
      <c r="W49" s="244"/>
    </row>
  </sheetData>
  <sheetProtection algorithmName="SHA-512" hashValue="HwmzAIelAQAQYk+ZXs+Da05q/zk8bJi2taMzOLPd3V5ZFb/HMkyQOQQxkvLNXyowC2cUNeUEUzKLWfXq127MDg==" saltValue="6V6MP1Pnj/1wniTCX9ST2A==" spinCount="100000" sheet="1" objects="1" scenarios="1" selectLockedCells="1"/>
  <mergeCells count="33">
    <mergeCell ref="A1:A9"/>
    <mergeCell ref="B47:H47"/>
    <mergeCell ref="J47:U47"/>
    <mergeCell ref="W47:AG47"/>
    <mergeCell ref="B45:AG45"/>
    <mergeCell ref="Q37:S37"/>
    <mergeCell ref="B37:O37"/>
    <mergeCell ref="B39:E39"/>
    <mergeCell ref="G39:I39"/>
    <mergeCell ref="AA39:AG39"/>
    <mergeCell ref="AA43:AG43"/>
    <mergeCell ref="B41:Q41"/>
    <mergeCell ref="S41:AG41"/>
    <mergeCell ref="K39:Q39"/>
    <mergeCell ref="S39:Y39"/>
    <mergeCell ref="B43:Y43"/>
    <mergeCell ref="B35:Y35"/>
    <mergeCell ref="B29:AG29"/>
    <mergeCell ref="B31:AG31"/>
    <mergeCell ref="U37:AG37"/>
    <mergeCell ref="B33:Y33"/>
    <mergeCell ref="AA33:AG33"/>
    <mergeCell ref="AA35:AG35"/>
    <mergeCell ref="AB27:AG27"/>
    <mergeCell ref="M25:R25"/>
    <mergeCell ref="M27:R27"/>
    <mergeCell ref="AB19:AG19"/>
    <mergeCell ref="AB25:AG25"/>
    <mergeCell ref="M21:O21"/>
    <mergeCell ref="M19:R19"/>
    <mergeCell ref="M23:R23"/>
    <mergeCell ref="AB23:AG23"/>
    <mergeCell ref="AB21:AD21"/>
  </mergeCells>
  <phoneticPr fontId="6" type="noConversion"/>
  <pageMargins left="0.78740157480314965" right="0.78740157480314965" top="0.39370078740157483" bottom="0.39370078740157483" header="0.19685039370078741" footer="0.19685039370078741"/>
  <pageSetup paperSize="9" scale="93" orientation="portrait" blackAndWhite="1" r:id="rId1"/>
  <headerFooter alignWithMargins="0">
    <oddFooter>&amp;R&amp;"Arial,Fett"&amp;16AZK-w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locked="0" defaultSize="0" autoFill="0" autoLine="0" autoPict="0">
                <anchor moveWithCells="1">
                  <from>
                    <xdr:col>1</xdr:col>
                    <xdr:colOff>28575</xdr:colOff>
                    <xdr:row>15</xdr:row>
                    <xdr:rowOff>0</xdr:rowOff>
                  </from>
                  <to>
                    <xdr:col>2</xdr:col>
                    <xdr:colOff>85725</xdr:colOff>
                    <xdr:row>16</xdr:row>
                    <xdr:rowOff>0</xdr:rowOff>
                  </to>
                </anchor>
              </controlPr>
            </control>
          </mc:Choice>
        </mc:AlternateContent>
        <mc:AlternateContent xmlns:mc="http://schemas.openxmlformats.org/markup-compatibility/2006">
          <mc:Choice Requires="x14">
            <control shapeId="21517" r:id="rId5" name="Check Box 13">
              <controlPr locked="0" defaultSize="0" autoFill="0" autoLine="0" autoPict="0">
                <anchor moveWithCells="1">
                  <from>
                    <xdr:col>1</xdr:col>
                    <xdr:colOff>28575</xdr:colOff>
                    <xdr:row>15</xdr:row>
                    <xdr:rowOff>0</xdr:rowOff>
                  </from>
                  <to>
                    <xdr:col>2</xdr:col>
                    <xdr:colOff>85725</xdr:colOff>
                    <xdr:row>16</xdr:row>
                    <xdr:rowOff>0</xdr:rowOff>
                  </to>
                </anchor>
              </controlPr>
            </control>
          </mc:Choice>
        </mc:AlternateContent>
        <mc:AlternateContent xmlns:mc="http://schemas.openxmlformats.org/markup-compatibility/2006">
          <mc:Choice Requires="x14">
            <control shapeId="21518" r:id="rId6" name="Check Box 14">
              <controlPr locked="0" defaultSize="0" autoFill="0" autoLine="0" autoPict="0">
                <anchor moveWithCells="1">
                  <from>
                    <xdr:col>18</xdr:col>
                    <xdr:colOff>28575</xdr:colOff>
                    <xdr:row>15</xdr:row>
                    <xdr:rowOff>0</xdr:rowOff>
                  </from>
                  <to>
                    <xdr:col>19</xdr:col>
                    <xdr:colOff>85725</xdr:colOff>
                    <xdr:row>16</xdr:row>
                    <xdr:rowOff>0</xdr:rowOff>
                  </to>
                </anchor>
              </controlPr>
            </control>
          </mc:Choice>
        </mc:AlternateContent>
        <mc:AlternateContent xmlns:mc="http://schemas.openxmlformats.org/markup-compatibility/2006">
          <mc:Choice Requires="x14">
            <control shapeId="21904" r:id="rId7" name="Check Box 400">
              <controlPr locked="0" defaultSize="0" autoFill="0" autoLine="0" autoPict="0">
                <anchor moveWithCells="1">
                  <from>
                    <xdr:col>1</xdr:col>
                    <xdr:colOff>28575</xdr:colOff>
                    <xdr:row>16</xdr:row>
                    <xdr:rowOff>0</xdr:rowOff>
                  </from>
                  <to>
                    <xdr:col>2</xdr:col>
                    <xdr:colOff>85725</xdr:colOff>
                    <xdr:row>17</xdr:row>
                    <xdr:rowOff>0</xdr:rowOff>
                  </to>
                </anchor>
              </controlPr>
            </control>
          </mc:Choice>
        </mc:AlternateContent>
        <mc:AlternateContent xmlns:mc="http://schemas.openxmlformats.org/markup-compatibility/2006">
          <mc:Choice Requires="x14">
            <control shapeId="21905" r:id="rId8" name="Check Box 401">
              <controlPr locked="0" defaultSize="0" autoFill="0" autoLine="0" autoPict="0">
                <anchor moveWithCells="1">
                  <from>
                    <xdr:col>1</xdr:col>
                    <xdr:colOff>28575</xdr:colOff>
                    <xdr:row>16</xdr:row>
                    <xdr:rowOff>0</xdr:rowOff>
                  </from>
                  <to>
                    <xdr:col>2</xdr:col>
                    <xdr:colOff>85725</xdr:colOff>
                    <xdr:row>17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autoPageBreaks="0" fitToPage="1"/>
  </sheetPr>
  <dimension ref="A1:H99"/>
  <sheetViews>
    <sheetView showGridLines="0" showRowColHeaders="0" showZeros="0" showOutlineSymbols="0" view="pageLayout" zoomScaleNormal="100" workbookViewId="0">
      <selection activeCell="B11" sqref="B11"/>
    </sheetView>
  </sheetViews>
  <sheetFormatPr baseColWidth="10" defaultColWidth="11.42578125" defaultRowHeight="12.75"/>
  <cols>
    <col min="1" max="1" width="5.5703125" style="92" customWidth="1"/>
    <col min="2" max="2" width="4.42578125" style="107" customWidth="1"/>
    <col min="3" max="3" width="18.5703125" style="107" customWidth="1"/>
    <col min="4" max="4" width="32.5703125" style="108" customWidth="1"/>
    <col min="5" max="6" width="10.5703125" style="108" customWidth="1"/>
    <col min="7" max="7" width="12.5703125" style="109" customWidth="1"/>
    <col min="8" max="8" width="5.42578125" style="108" customWidth="1"/>
    <col min="9" max="16384" width="11.42578125" style="92"/>
  </cols>
  <sheetData>
    <row r="1" spans="1:8" s="3" customFormat="1" ht="33.6" customHeight="1"/>
    <row r="2" spans="1:8" ht="17.45" customHeight="1">
      <c r="B2" s="692" t="s">
        <v>180</v>
      </c>
      <c r="C2" s="693"/>
      <c r="D2" s="693"/>
      <c r="E2" s="693"/>
      <c r="F2" s="693"/>
      <c r="G2" s="693"/>
      <c r="H2" s="91"/>
    </row>
    <row r="3" spans="1:8" ht="6" customHeight="1">
      <c r="B3" s="93"/>
      <c r="C3" s="93"/>
      <c r="D3" s="93"/>
      <c r="E3" s="93"/>
      <c r="F3" s="93"/>
      <c r="G3" s="93"/>
      <c r="H3" s="93"/>
    </row>
    <row r="4" spans="1:8" ht="21.2" customHeight="1">
      <c r="B4" s="694" t="s">
        <v>217</v>
      </c>
      <c r="C4" s="693"/>
      <c r="D4" s="693"/>
      <c r="E4" s="693"/>
      <c r="F4" s="693"/>
      <c r="G4" s="693"/>
      <c r="H4" s="91"/>
    </row>
    <row r="5" spans="1:8" ht="6" customHeight="1">
      <c r="B5" s="93"/>
      <c r="C5" s="93"/>
      <c r="D5" s="93"/>
      <c r="E5" s="93"/>
      <c r="F5" s="93"/>
      <c r="G5" s="93"/>
      <c r="H5" s="92"/>
    </row>
    <row r="6" spans="1:8" ht="17.100000000000001" customHeight="1">
      <c r="B6" s="695" t="s">
        <v>196</v>
      </c>
      <c r="C6" s="586"/>
      <c r="D6" s="586"/>
      <c r="E6" s="586"/>
      <c r="F6" s="586"/>
      <c r="G6" s="696"/>
      <c r="H6" s="92"/>
    </row>
    <row r="7" spans="1:8" ht="3.2" customHeight="1">
      <c r="B7" s="94"/>
      <c r="C7" s="94"/>
      <c r="D7" s="94"/>
      <c r="E7" s="94"/>
      <c r="F7" s="94"/>
      <c r="G7" s="94"/>
      <c r="H7" s="92"/>
    </row>
    <row r="8" spans="1:8">
      <c r="B8" s="278" t="s">
        <v>33</v>
      </c>
      <c r="C8" s="279" t="s">
        <v>218</v>
      </c>
      <c r="D8" s="279" t="s">
        <v>219</v>
      </c>
      <c r="E8" s="279" t="s">
        <v>220</v>
      </c>
      <c r="F8" s="279" t="s">
        <v>221</v>
      </c>
      <c r="G8" s="279" t="s">
        <v>224</v>
      </c>
      <c r="H8" s="95"/>
    </row>
    <row r="9" spans="1:8">
      <c r="B9" s="278" t="s">
        <v>38</v>
      </c>
      <c r="C9" s="397"/>
      <c r="D9" s="279"/>
      <c r="E9" s="279" t="s">
        <v>222</v>
      </c>
      <c r="F9" s="279" t="s">
        <v>223</v>
      </c>
      <c r="G9" s="279" t="s">
        <v>324</v>
      </c>
      <c r="H9" s="95"/>
    </row>
    <row r="10" spans="1:8" ht="3.2" customHeight="1">
      <c r="B10" s="280"/>
      <c r="C10" s="281"/>
      <c r="D10" s="282"/>
      <c r="E10" s="282"/>
      <c r="F10" s="283"/>
      <c r="G10" s="283"/>
      <c r="H10" s="95"/>
    </row>
    <row r="11" spans="1:8" ht="13.15" customHeight="1">
      <c r="A11" s="531"/>
      <c r="B11" s="96"/>
      <c r="C11" s="345"/>
      <c r="D11" s="409"/>
      <c r="E11" s="410"/>
      <c r="F11" s="410"/>
      <c r="G11" s="196"/>
      <c r="H11" s="92"/>
    </row>
    <row r="12" spans="1:8" ht="13.15" customHeight="1">
      <c r="A12" s="531"/>
      <c r="B12" s="96"/>
      <c r="C12" s="345"/>
      <c r="D12" s="409"/>
      <c r="E12" s="410"/>
      <c r="F12" s="410"/>
      <c r="G12" s="196"/>
      <c r="H12" s="92"/>
    </row>
    <row r="13" spans="1:8" ht="13.15" customHeight="1">
      <c r="A13" s="531"/>
      <c r="B13" s="96"/>
      <c r="C13" s="345"/>
      <c r="D13" s="409"/>
      <c r="E13" s="410"/>
      <c r="F13" s="410"/>
      <c r="G13" s="196"/>
      <c r="H13" s="92"/>
    </row>
    <row r="14" spans="1:8" ht="13.15" customHeight="1">
      <c r="A14" s="531"/>
      <c r="B14" s="96"/>
      <c r="C14" s="345"/>
      <c r="D14" s="409"/>
      <c r="E14" s="410"/>
      <c r="F14" s="410"/>
      <c r="G14" s="196"/>
      <c r="H14" s="92"/>
    </row>
    <row r="15" spans="1:8" ht="13.15" customHeight="1">
      <c r="A15" s="531"/>
      <c r="B15" s="96"/>
      <c r="C15" s="345"/>
      <c r="D15" s="409"/>
      <c r="E15" s="410"/>
      <c r="F15" s="410"/>
      <c r="G15" s="196"/>
      <c r="H15" s="92"/>
    </row>
    <row r="16" spans="1:8" ht="13.15" customHeight="1">
      <c r="A16" s="531"/>
      <c r="B16" s="96"/>
      <c r="C16" s="345"/>
      <c r="D16" s="409"/>
      <c r="E16" s="410"/>
      <c r="F16" s="410"/>
      <c r="G16" s="196"/>
      <c r="H16" s="92"/>
    </row>
    <row r="17" spans="1:8" ht="13.15" customHeight="1">
      <c r="A17" s="531"/>
      <c r="B17" s="96"/>
      <c r="C17" s="345"/>
      <c r="D17" s="409"/>
      <c r="E17" s="410"/>
      <c r="F17" s="410"/>
      <c r="G17" s="196"/>
      <c r="H17" s="92"/>
    </row>
    <row r="18" spans="1:8" ht="13.15" customHeight="1">
      <c r="A18" s="531"/>
      <c r="B18" s="96"/>
      <c r="C18" s="345"/>
      <c r="D18" s="409"/>
      <c r="E18" s="410"/>
      <c r="F18" s="410"/>
      <c r="G18" s="196"/>
      <c r="H18" s="92"/>
    </row>
    <row r="19" spans="1:8" s="113" customFormat="1" ht="19.899999999999999" customHeight="1">
      <c r="A19" s="531" t="str">
        <f>IF(AZK4_1!$E$13="Nr. 1","              Nicht ausfüllen bei Abrechnungsart Nr. 1 (mit Gemeinkostenpauschale)","")</f>
        <v xml:space="preserve">              Nicht ausfüllen bei Abrechnungsart Nr. 1 (mit Gemeinkostenpauschale)</v>
      </c>
      <c r="B19" s="697" t="s">
        <v>225</v>
      </c>
      <c r="C19" s="698"/>
      <c r="D19" s="698"/>
      <c r="E19" s="698"/>
      <c r="F19" s="699"/>
      <c r="G19" s="195">
        <f>SUM(ROUND(G11,0),ROUND(G12,0),ROUND(G13,0),ROUND(G14,0),ROUND(G15,0),ROUND(G16,0),ROUND(G17,0),ROUND(G18,0))</f>
        <v>0</v>
      </c>
    </row>
    <row r="20" spans="1:8" ht="19.899999999999999" customHeight="1">
      <c r="A20" s="531" t="str">
        <f>IF(AZK4_1!$E$13="Nr. 1","              Nicht ausfüllen bei Abrechnungsart Nr. 1 (mit Gemeinkostenpauschale)","")</f>
        <v xml:space="preserve">              Nicht ausfüllen bei Abrechnungsart Nr. 1 (mit Gemeinkostenpauschale)</v>
      </c>
      <c r="B20" s="125"/>
      <c r="C20" s="212"/>
      <c r="D20" s="212"/>
      <c r="E20" s="212"/>
      <c r="F20" s="212"/>
      <c r="G20" s="212"/>
      <c r="H20" s="212"/>
    </row>
    <row r="21" spans="1:8" ht="17.100000000000001" customHeight="1">
      <c r="A21" s="531"/>
      <c r="B21" s="695" t="s">
        <v>240</v>
      </c>
      <c r="C21" s="586"/>
      <c r="D21" s="586"/>
      <c r="E21" s="586"/>
      <c r="F21" s="586"/>
      <c r="G21" s="696"/>
      <c r="H21" s="92"/>
    </row>
    <row r="22" spans="1:8" ht="3.2" customHeight="1">
      <c r="A22" s="531"/>
      <c r="B22" s="94"/>
      <c r="C22" s="398"/>
      <c r="D22" s="399"/>
      <c r="E22" s="398"/>
      <c r="F22" s="402"/>
      <c r="G22" s="94"/>
      <c r="H22" s="92"/>
    </row>
    <row r="23" spans="1:8" ht="15">
      <c r="A23" s="531"/>
      <c r="B23" s="278" t="s">
        <v>33</v>
      </c>
      <c r="C23" s="717" t="s">
        <v>226</v>
      </c>
      <c r="D23" s="719"/>
      <c r="E23" s="731" t="s">
        <v>227</v>
      </c>
      <c r="F23" s="719"/>
      <c r="G23" s="279" t="s">
        <v>224</v>
      </c>
      <c r="H23" s="95"/>
    </row>
    <row r="24" spans="1:8" ht="15">
      <c r="A24" s="531"/>
      <c r="B24" s="278" t="s">
        <v>38</v>
      </c>
      <c r="C24" s="717"/>
      <c r="D24" s="719"/>
      <c r="E24" s="731" t="s">
        <v>228</v>
      </c>
      <c r="F24" s="719"/>
      <c r="G24" s="279" t="s">
        <v>324</v>
      </c>
      <c r="H24" s="95"/>
    </row>
    <row r="25" spans="1:8" ht="3.2" customHeight="1">
      <c r="A25" s="531"/>
      <c r="B25" s="280"/>
      <c r="C25" s="401"/>
      <c r="D25" s="400"/>
      <c r="E25" s="281"/>
      <c r="F25" s="403"/>
      <c r="G25" s="283"/>
      <c r="H25" s="95"/>
    </row>
    <row r="26" spans="1:8" ht="13.15" customHeight="1">
      <c r="A26" s="531"/>
      <c r="B26" s="96"/>
      <c r="C26" s="672"/>
      <c r="D26" s="721"/>
      <c r="E26" s="732"/>
      <c r="F26" s="733"/>
      <c r="G26" s="196"/>
      <c r="H26" s="92"/>
    </row>
    <row r="27" spans="1:8" ht="13.15" customHeight="1">
      <c r="B27" s="96"/>
      <c r="C27" s="675"/>
      <c r="D27" s="724"/>
      <c r="E27" s="727"/>
      <c r="F27" s="728"/>
      <c r="G27" s="196"/>
      <c r="H27" s="92"/>
    </row>
    <row r="28" spans="1:8" ht="13.15" customHeight="1">
      <c r="B28" s="96"/>
      <c r="C28" s="675"/>
      <c r="D28" s="724"/>
      <c r="E28" s="727"/>
      <c r="F28" s="728"/>
      <c r="G28" s="196"/>
      <c r="H28" s="92"/>
    </row>
    <row r="29" spans="1:8" ht="13.15" customHeight="1">
      <c r="B29" s="96"/>
      <c r="C29" s="678"/>
      <c r="D29" s="726"/>
      <c r="E29" s="729"/>
      <c r="F29" s="730"/>
      <c r="G29" s="196"/>
      <c r="H29" s="92"/>
    </row>
    <row r="30" spans="1:8" s="113" customFormat="1" ht="19.899999999999999" customHeight="1">
      <c r="B30" s="697" t="s">
        <v>229</v>
      </c>
      <c r="C30" s="698"/>
      <c r="D30" s="698"/>
      <c r="E30" s="698"/>
      <c r="F30" s="699"/>
      <c r="G30" s="195">
        <f>SUM(ROUND(G26,0),ROUND(G27,0),ROUND(G28,0),ROUND(G29,0))</f>
        <v>0</v>
      </c>
    </row>
    <row r="31" spans="1:8" ht="19.899999999999999" customHeight="1">
      <c r="A31" s="531" t="str">
        <f>IF(AZK4_1!$E$13="Nr. 1","              Nicht ausfüllen bei Abrechnungsart Nr. 1 (mit Gemeinkostenpauschale)","")</f>
        <v xml:space="preserve">              Nicht ausfüllen bei Abrechnungsart Nr. 1 (mit Gemeinkostenpauschale)</v>
      </c>
      <c r="B31" s="125"/>
      <c r="C31" s="212"/>
      <c r="D31" s="212"/>
      <c r="E31" s="212"/>
      <c r="F31" s="212"/>
      <c r="G31" s="212"/>
      <c r="H31" s="212"/>
    </row>
    <row r="32" spans="1:8" ht="17.100000000000001" customHeight="1">
      <c r="B32" s="695" t="s">
        <v>197</v>
      </c>
      <c r="C32" s="586"/>
      <c r="D32" s="586"/>
      <c r="E32" s="586"/>
      <c r="F32" s="586"/>
      <c r="G32" s="696"/>
      <c r="H32" s="92"/>
    </row>
    <row r="33" spans="2:8" ht="3.2" customHeight="1">
      <c r="B33" s="94"/>
      <c r="C33" s="398"/>
      <c r="D33" s="404"/>
      <c r="E33" s="406"/>
      <c r="F33" s="402"/>
      <c r="G33" s="94"/>
      <c r="H33" s="92"/>
    </row>
    <row r="34" spans="2:8">
      <c r="B34" s="278" t="s">
        <v>33</v>
      </c>
      <c r="C34" s="717" t="s">
        <v>230</v>
      </c>
      <c r="D34" s="718"/>
      <c r="E34" s="693"/>
      <c r="F34" s="719"/>
      <c r="G34" s="279" t="s">
        <v>224</v>
      </c>
      <c r="H34" s="95"/>
    </row>
    <row r="35" spans="2:8">
      <c r="B35" s="278" t="s">
        <v>38</v>
      </c>
      <c r="C35" s="717" t="s">
        <v>244</v>
      </c>
      <c r="D35" s="718"/>
      <c r="E35" s="693"/>
      <c r="F35" s="719"/>
      <c r="G35" s="279" t="s">
        <v>324</v>
      </c>
      <c r="H35" s="95"/>
    </row>
    <row r="36" spans="2:8" ht="3.2" customHeight="1">
      <c r="B36" s="280"/>
      <c r="C36" s="401"/>
      <c r="D36" s="405"/>
      <c r="E36" s="407"/>
      <c r="F36" s="403"/>
      <c r="G36" s="283"/>
      <c r="H36" s="95"/>
    </row>
    <row r="37" spans="2:8" ht="13.15" customHeight="1">
      <c r="B37" s="96"/>
      <c r="C37" s="672"/>
      <c r="D37" s="720"/>
      <c r="E37" s="720"/>
      <c r="F37" s="721"/>
      <c r="G37" s="196"/>
      <c r="H37" s="92"/>
    </row>
    <row r="38" spans="2:8" ht="13.15" customHeight="1">
      <c r="B38" s="96"/>
      <c r="C38" s="675"/>
      <c r="D38" s="722"/>
      <c r="E38" s="723"/>
      <c r="F38" s="724"/>
      <c r="G38" s="196"/>
      <c r="H38" s="92"/>
    </row>
    <row r="39" spans="2:8" ht="13.15" customHeight="1">
      <c r="B39" s="96"/>
      <c r="C39" s="675"/>
      <c r="D39" s="722"/>
      <c r="E39" s="723"/>
      <c r="F39" s="724"/>
      <c r="G39" s="196"/>
      <c r="H39" s="92"/>
    </row>
    <row r="40" spans="2:8" ht="13.15" customHeight="1">
      <c r="B40" s="96"/>
      <c r="C40" s="678"/>
      <c r="D40" s="725"/>
      <c r="E40" s="725"/>
      <c r="F40" s="726"/>
      <c r="G40" s="196"/>
      <c r="H40" s="92"/>
    </row>
    <row r="41" spans="2:8" s="113" customFormat="1" ht="19.899999999999999" customHeight="1">
      <c r="B41" s="697" t="s">
        <v>233</v>
      </c>
      <c r="C41" s="698"/>
      <c r="D41" s="698"/>
      <c r="E41" s="698"/>
      <c r="F41" s="699"/>
      <c r="G41" s="195">
        <f>SUM(ROUND(G37,0),ROUND(G38,0),ROUND(G39,0),ROUND(G40,0))</f>
        <v>0</v>
      </c>
    </row>
    <row r="42" spans="2:8" ht="17.100000000000001" customHeight="1">
      <c r="B42" s="125"/>
      <c r="C42" s="212"/>
      <c r="D42" s="212"/>
      <c r="E42" s="212"/>
      <c r="F42" s="212"/>
      <c r="G42" s="212"/>
      <c r="H42" s="92"/>
    </row>
    <row r="43" spans="2:8">
      <c r="B43" s="297" t="s">
        <v>20</v>
      </c>
      <c r="C43" s="100"/>
      <c r="D43" s="98"/>
      <c r="E43" s="98"/>
      <c r="F43" s="98"/>
      <c r="G43" s="99"/>
      <c r="H43" s="92"/>
    </row>
    <row r="44" spans="2:8" ht="3.2" customHeight="1">
      <c r="B44" s="297"/>
      <c r="C44" s="100"/>
      <c r="D44" s="98"/>
      <c r="E44" s="98"/>
      <c r="F44" s="98"/>
      <c r="G44" s="99"/>
      <c r="H44" s="92"/>
    </row>
    <row r="45" spans="2:8">
      <c r="B45" s="667" t="s">
        <v>40</v>
      </c>
      <c r="C45" s="668"/>
      <c r="D45" s="668"/>
      <c r="E45" s="668"/>
      <c r="F45" s="668"/>
      <c r="G45" s="668"/>
      <c r="H45" s="92"/>
    </row>
    <row r="46" spans="2:8" ht="6" customHeight="1">
      <c r="B46" s="297"/>
      <c r="C46" s="100"/>
      <c r="D46" s="98"/>
      <c r="E46" s="98"/>
      <c r="F46" s="98"/>
      <c r="G46" s="99"/>
      <c r="H46" s="92"/>
    </row>
    <row r="47" spans="2:8">
      <c r="B47" s="393" t="s">
        <v>231</v>
      </c>
      <c r="C47" s="100"/>
      <c r="D47" s="98"/>
      <c r="E47" s="98"/>
      <c r="F47" s="98"/>
      <c r="G47" s="99"/>
      <c r="H47" s="92"/>
    </row>
    <row r="48" spans="2:8">
      <c r="B48" s="667" t="s">
        <v>232</v>
      </c>
      <c r="C48" s="668"/>
      <c r="D48" s="668"/>
      <c r="E48" s="668"/>
      <c r="F48" s="668"/>
      <c r="G48" s="668"/>
      <c r="H48" s="92"/>
    </row>
    <row r="49" spans="2:8">
      <c r="B49" s="667" t="s">
        <v>330</v>
      </c>
      <c r="C49" s="668"/>
      <c r="D49" s="668"/>
      <c r="E49" s="668"/>
      <c r="F49" s="668"/>
      <c r="G49" s="668"/>
      <c r="H49" s="92"/>
    </row>
    <row r="50" spans="2:8">
      <c r="B50" s="667" t="s">
        <v>331</v>
      </c>
      <c r="C50" s="668"/>
      <c r="D50" s="668"/>
      <c r="E50" s="668"/>
      <c r="F50" s="668"/>
      <c r="G50" s="668"/>
      <c r="H50" s="92"/>
    </row>
    <row r="51" spans="2:8" ht="6" customHeight="1">
      <c r="B51" s="297"/>
      <c r="C51" s="100"/>
      <c r="D51" s="98"/>
      <c r="E51" s="98"/>
      <c r="F51" s="98"/>
      <c r="G51" s="99"/>
      <c r="H51" s="92"/>
    </row>
    <row r="52" spans="2:8">
      <c r="B52" s="393" t="s">
        <v>332</v>
      </c>
      <c r="C52" s="100"/>
      <c r="D52" s="98"/>
      <c r="E52" s="98"/>
      <c r="F52" s="98"/>
      <c r="G52" s="99"/>
      <c r="H52" s="92"/>
    </row>
    <row r="53" spans="2:8">
      <c r="B53" s="667" t="s">
        <v>6</v>
      </c>
      <c r="C53" s="668"/>
      <c r="D53" s="668"/>
      <c r="E53" s="668"/>
      <c r="F53" s="668"/>
      <c r="G53" s="668"/>
      <c r="H53" s="92"/>
    </row>
    <row r="54" spans="2:8">
      <c r="B54" s="667" t="s">
        <v>8</v>
      </c>
      <c r="C54" s="668"/>
      <c r="D54" s="668"/>
      <c r="E54" s="668"/>
      <c r="F54" s="668"/>
      <c r="G54" s="668"/>
      <c r="H54" s="92"/>
    </row>
    <row r="55" spans="2:8">
      <c r="B55" s="667" t="s">
        <v>7</v>
      </c>
      <c r="C55" s="668"/>
      <c r="D55" s="668"/>
      <c r="E55" s="668"/>
      <c r="F55" s="668"/>
      <c r="G55" s="668"/>
      <c r="H55" s="92"/>
    </row>
    <row r="56" spans="2:8">
      <c r="B56" s="667" t="s">
        <v>5</v>
      </c>
      <c r="C56" s="668"/>
      <c r="D56" s="668"/>
      <c r="E56" s="668"/>
      <c r="F56" s="668"/>
      <c r="G56" s="668"/>
      <c r="H56" s="92"/>
    </row>
    <row r="57" spans="2:8" ht="6" customHeight="1">
      <c r="B57" s="209"/>
      <c r="C57" s="252"/>
      <c r="D57" s="252"/>
      <c r="E57" s="252"/>
      <c r="F57" s="252"/>
      <c r="G57" s="252"/>
      <c r="H57" s="92"/>
    </row>
    <row r="58" spans="2:8">
      <c r="B58" s="393" t="s">
        <v>333</v>
      </c>
      <c r="C58" s="100"/>
      <c r="D58" s="98"/>
      <c r="E58" s="98"/>
      <c r="F58" s="98"/>
      <c r="G58" s="99"/>
      <c r="H58" s="92"/>
    </row>
    <row r="59" spans="2:8">
      <c r="B59" s="667" t="s">
        <v>9</v>
      </c>
      <c r="C59" s="668"/>
      <c r="D59" s="668"/>
      <c r="E59" s="668"/>
      <c r="F59" s="668"/>
      <c r="G59" s="668"/>
      <c r="H59" s="92"/>
    </row>
    <row r="60" spans="2:8">
      <c r="B60" s="667" t="s">
        <v>10</v>
      </c>
      <c r="C60" s="668"/>
      <c r="D60" s="668"/>
      <c r="E60" s="668"/>
      <c r="F60" s="668"/>
      <c r="G60" s="668"/>
      <c r="H60" s="92"/>
    </row>
    <row r="61" spans="2:8">
      <c r="B61" s="667" t="s">
        <v>11</v>
      </c>
      <c r="C61" s="668"/>
      <c r="D61" s="668"/>
      <c r="E61" s="668"/>
      <c r="F61" s="668"/>
      <c r="G61" s="668"/>
      <c r="H61" s="92"/>
    </row>
    <row r="62" spans="2:8" ht="13.15" customHeight="1">
      <c r="B62" s="667" t="s">
        <v>12</v>
      </c>
      <c r="C62" s="668"/>
      <c r="D62" s="668"/>
      <c r="E62" s="668"/>
      <c r="F62" s="668"/>
      <c r="G62" s="668"/>
      <c r="H62" s="92"/>
    </row>
    <row r="63" spans="2:8" ht="13.15" customHeight="1">
      <c r="B63" s="209"/>
      <c r="C63" s="102"/>
      <c r="D63" s="103"/>
      <c r="E63" s="103"/>
      <c r="F63" s="104"/>
      <c r="G63" s="99"/>
      <c r="H63" s="92"/>
    </row>
    <row r="64" spans="2:8" ht="13.15" customHeight="1">
      <c r="B64" s="667"/>
      <c r="C64" s="668"/>
      <c r="D64" s="668"/>
      <c r="E64" s="668"/>
      <c r="F64" s="668"/>
      <c r="G64" s="668"/>
      <c r="H64" s="92"/>
    </row>
    <row r="65" spans="2:8" ht="13.15" customHeight="1">
      <c r="B65" s="667"/>
      <c r="C65" s="668"/>
      <c r="D65" s="668"/>
      <c r="E65" s="668"/>
      <c r="F65" s="668"/>
      <c r="G65" s="668"/>
      <c r="H65" s="349"/>
    </row>
    <row r="66" spans="2:8" ht="13.15" customHeight="1">
      <c r="B66" s="350"/>
      <c r="C66" s="349"/>
      <c r="D66" s="349"/>
      <c r="E66" s="349"/>
      <c r="F66" s="349"/>
      <c r="G66" s="349"/>
      <c r="H66" s="349"/>
    </row>
    <row r="67" spans="2:8" ht="13.15" customHeight="1">
      <c r="B67" s="101"/>
      <c r="C67" s="102"/>
      <c r="D67" s="103"/>
      <c r="E67" s="103"/>
      <c r="F67" s="104"/>
      <c r="G67" s="99"/>
      <c r="H67" s="92"/>
    </row>
    <row r="68" spans="2:8" ht="13.15" customHeight="1">
      <c r="B68" s="209"/>
      <c r="C68" s="105"/>
      <c r="D68" s="103"/>
      <c r="E68" s="103"/>
      <c r="F68" s="104"/>
      <c r="G68" s="99"/>
      <c r="H68" s="92"/>
    </row>
    <row r="69" spans="2:8" ht="13.15" customHeight="1">
      <c r="B69" s="106"/>
    </row>
    <row r="70" spans="2:8" ht="13.15" customHeight="1">
      <c r="B70" s="209"/>
    </row>
    <row r="71" spans="2:8" ht="13.15" customHeight="1"/>
    <row r="72" spans="2:8" ht="13.15" customHeight="1"/>
    <row r="73" spans="2:8" ht="13.15" customHeight="1"/>
    <row r="74" spans="2:8" ht="13.15" customHeight="1"/>
    <row r="75" spans="2:8" ht="13.15" customHeight="1"/>
    <row r="76" spans="2:8" ht="13.15" customHeight="1"/>
    <row r="77" spans="2:8" ht="13.15" customHeight="1"/>
    <row r="78" spans="2:8" ht="13.15" customHeight="1"/>
    <row r="79" spans="2:8" ht="13.15" customHeight="1"/>
    <row r="80" spans="2:8"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sheetData>
  <sheetProtection algorithmName="SHA-512" hashValue="MQ6HhDTlqlEnDVu85xjy/sXiKZfTm/iMfmJBAyFMMBgz+9k8nxc56mtHtKzQ8j5FP2aUz9IWUUWLy+R8zCvVhg==" saltValue="/sSe+UrgS0QLfCCyF8D6YA==" spinCount="100000" sheet="1" objects="1" scenarios="1" selectLockedCells="1"/>
  <mergeCells count="40">
    <mergeCell ref="B2:G2"/>
    <mergeCell ref="B4:G4"/>
    <mergeCell ref="B19:F19"/>
    <mergeCell ref="B6:G6"/>
    <mergeCell ref="B21:G21"/>
    <mergeCell ref="C23:D23"/>
    <mergeCell ref="E23:F23"/>
    <mergeCell ref="B62:G62"/>
    <mergeCell ref="B48:G48"/>
    <mergeCell ref="C24:D24"/>
    <mergeCell ref="E24:F24"/>
    <mergeCell ref="E27:F27"/>
    <mergeCell ref="E26:F26"/>
    <mergeCell ref="B30:F30"/>
    <mergeCell ref="C26:D26"/>
    <mergeCell ref="C27:D27"/>
    <mergeCell ref="C28:D28"/>
    <mergeCell ref="C29:D29"/>
    <mergeCell ref="B49:G49"/>
    <mergeCell ref="B50:G50"/>
    <mergeCell ref="B45:G45"/>
    <mergeCell ref="B41:F41"/>
    <mergeCell ref="E28:F28"/>
    <mergeCell ref="E29:F29"/>
    <mergeCell ref="B64:G64"/>
    <mergeCell ref="B65:G65"/>
    <mergeCell ref="B61:G61"/>
    <mergeCell ref="B32:G32"/>
    <mergeCell ref="C34:F34"/>
    <mergeCell ref="C35:F35"/>
    <mergeCell ref="B59:G59"/>
    <mergeCell ref="B60:G60"/>
    <mergeCell ref="B53:G53"/>
    <mergeCell ref="B54:G54"/>
    <mergeCell ref="B55:G55"/>
    <mergeCell ref="B56:G56"/>
    <mergeCell ref="C37:F37"/>
    <mergeCell ref="C38:F38"/>
    <mergeCell ref="C39:F39"/>
    <mergeCell ref="C40:F40"/>
  </mergeCells>
  <phoneticPr fontId="6" type="noConversion"/>
  <pageMargins left="0.39370078740157483" right="0.19685039370078741" top="0" bottom="0.59055118110236227" header="0.39370078740157483" footer="0.27559055118110237"/>
  <pageSetup paperSize="9" scale="96" orientation="portrait" blackAndWhite="1" r:id="rId1"/>
  <headerFooter alignWithMargins="0">
    <oddFooter>&amp;R&amp;"Arial,Fett"Anlage E zu AZK-w 4/1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1">
    <pageSetUpPr autoPageBreaks="0" fitToPage="1"/>
  </sheetPr>
  <dimension ref="A1:P47"/>
  <sheetViews>
    <sheetView showGridLines="0" showRowColHeaders="0" showZeros="0" showOutlineSymbols="0" view="pageLayout" zoomScaleNormal="100" workbookViewId="0">
      <selection activeCell="C6" sqref="C6:I6"/>
    </sheetView>
  </sheetViews>
  <sheetFormatPr baseColWidth="10" defaultColWidth="11.42578125" defaultRowHeight="12.75"/>
  <cols>
    <col min="1" max="1" width="5.42578125" style="80" customWidth="1"/>
    <col min="2" max="2" width="2.42578125" style="80" customWidth="1"/>
    <col min="3" max="3" width="21.42578125" style="80" customWidth="1"/>
    <col min="4" max="4" width="1.5703125" style="80" customWidth="1"/>
    <col min="5" max="5" width="10.42578125" style="80" customWidth="1"/>
    <col min="6" max="6" width="0.85546875" style="80" customWidth="1"/>
    <col min="7" max="7" width="10.42578125" style="80" customWidth="1"/>
    <col min="8" max="8" width="0.85546875" style="80" customWidth="1"/>
    <col min="9" max="9" width="10.42578125" style="80" customWidth="1"/>
    <col min="10" max="10" width="0.85546875" style="80" customWidth="1"/>
    <col min="11" max="11" width="10.42578125" style="80" customWidth="1"/>
    <col min="12" max="12" width="0.85546875" style="80" customWidth="1"/>
    <col min="13" max="13" width="10.42578125" style="80" customWidth="1"/>
    <col min="14" max="14" width="0.85546875" style="80" customWidth="1"/>
    <col min="15" max="15" width="10.42578125" style="80" customWidth="1"/>
    <col min="16" max="16384" width="11.42578125" style="80"/>
  </cols>
  <sheetData>
    <row r="1" spans="1:16" s="3" customFormat="1" ht="35.1" customHeight="1"/>
    <row r="2" spans="1:16" ht="21.2" customHeight="1">
      <c r="A2" s="27"/>
      <c r="B2" s="333" t="s">
        <v>194</v>
      </c>
      <c r="G2" s="81"/>
      <c r="H2" s="75"/>
      <c r="I2" s="27"/>
      <c r="J2" s="27"/>
      <c r="K2" s="27"/>
      <c r="L2" s="27"/>
      <c r="M2" s="27"/>
      <c r="N2" s="27"/>
      <c r="O2" s="27"/>
    </row>
    <row r="3" spans="1:16" ht="15.2" customHeight="1">
      <c r="A3" s="27"/>
      <c r="B3" s="16"/>
      <c r="C3" s="16"/>
      <c r="D3" s="16"/>
      <c r="E3" s="16"/>
      <c r="F3" s="16"/>
      <c r="G3" s="16"/>
      <c r="H3" s="16"/>
      <c r="I3" s="158"/>
      <c r="J3" s="158"/>
      <c r="K3" s="158"/>
      <c r="L3" s="158"/>
      <c r="M3" s="158"/>
      <c r="N3" s="158"/>
      <c r="O3" s="271"/>
    </row>
    <row r="4" spans="1:16" ht="31.9" customHeight="1">
      <c r="A4" s="85"/>
      <c r="B4" s="253" t="s">
        <v>163</v>
      </c>
      <c r="C4" s="217"/>
      <c r="D4" s="216"/>
      <c r="E4" s="213"/>
      <c r="F4" s="213"/>
      <c r="G4" s="213"/>
      <c r="H4" s="213"/>
      <c r="I4" s="213"/>
      <c r="J4" s="213"/>
      <c r="K4" s="213"/>
      <c r="L4" s="213"/>
      <c r="M4" s="213"/>
      <c r="N4" s="213"/>
      <c r="O4" s="257"/>
    </row>
    <row r="5" spans="1:16" ht="17.100000000000001" customHeight="1" thickBot="1">
      <c r="A5" s="85"/>
      <c r="B5" s="215"/>
      <c r="C5" s="90" t="s">
        <v>111</v>
      </c>
      <c r="D5" s="90"/>
      <c r="E5" s="213"/>
      <c r="F5" s="213"/>
      <c r="G5" s="268"/>
      <c r="H5" s="213"/>
      <c r="I5" s="268"/>
      <c r="J5" s="213"/>
      <c r="K5" s="268" t="s">
        <v>376</v>
      </c>
      <c r="L5" s="213"/>
      <c r="M5" s="213"/>
      <c r="N5" s="213"/>
      <c r="O5" s="257"/>
    </row>
    <row r="6" spans="1:16" ht="19.899999999999999" customHeight="1" thickTop="1" thickBot="1">
      <c r="A6" s="85"/>
      <c r="B6" s="215" t="s">
        <v>107</v>
      </c>
      <c r="C6" s="736"/>
      <c r="D6" s="737"/>
      <c r="E6" s="737"/>
      <c r="F6" s="737"/>
      <c r="G6" s="737"/>
      <c r="H6" s="738"/>
      <c r="I6" s="739"/>
      <c r="J6" s="213"/>
      <c r="K6" s="193"/>
      <c r="L6" s="214"/>
      <c r="M6" s="213"/>
      <c r="O6" s="262"/>
      <c r="P6" s="27"/>
    </row>
    <row r="7" spans="1:16" ht="19.899999999999999" customHeight="1" thickTop="1" thickBot="1">
      <c r="A7" s="85"/>
      <c r="B7" s="215" t="s">
        <v>108</v>
      </c>
      <c r="C7" s="740"/>
      <c r="D7" s="741"/>
      <c r="E7" s="741"/>
      <c r="F7" s="741"/>
      <c r="G7" s="741"/>
      <c r="H7" s="741"/>
      <c r="I7" s="742"/>
      <c r="J7" s="213"/>
      <c r="K7" s="193"/>
      <c r="L7" s="213"/>
      <c r="M7" s="213"/>
      <c r="N7" s="213"/>
      <c r="O7" s="262"/>
    </row>
    <row r="8" spans="1:16" ht="19.899999999999999" customHeight="1" thickTop="1" thickBot="1">
      <c r="A8" s="85"/>
      <c r="B8" s="215" t="s">
        <v>109</v>
      </c>
      <c r="C8" s="740"/>
      <c r="D8" s="741"/>
      <c r="E8" s="741"/>
      <c r="F8" s="741"/>
      <c r="G8" s="741"/>
      <c r="H8" s="741"/>
      <c r="I8" s="742"/>
      <c r="J8" s="213"/>
      <c r="K8" s="193"/>
      <c r="L8" s="213"/>
      <c r="M8" s="213"/>
      <c r="N8" s="213"/>
      <c r="O8" s="262"/>
    </row>
    <row r="9" spans="1:16" ht="19.899999999999999" customHeight="1" thickTop="1" thickBot="1">
      <c r="A9" s="85"/>
      <c r="B9" s="215" t="s">
        <v>106</v>
      </c>
      <c r="C9" s="215" t="s">
        <v>110</v>
      </c>
      <c r="D9" s="215"/>
      <c r="E9" s="215"/>
      <c r="F9" s="213"/>
      <c r="G9" s="213"/>
      <c r="H9" s="273"/>
      <c r="I9" s="213"/>
      <c r="J9" s="213"/>
      <c r="K9" s="213"/>
      <c r="L9" s="213"/>
      <c r="M9" s="191">
        <f>SUM(ROUND(K6,0),ROUND(K7,0),ROUND(K8,0))</f>
        <v>0</v>
      </c>
      <c r="N9" s="213"/>
      <c r="O9" s="262">
        <f>SUM(ROUND(O6,0),ROUND(O7,0),ROUND(O8,0))</f>
        <v>0</v>
      </c>
    </row>
    <row r="10" spans="1:16" ht="49.15" customHeight="1" thickTop="1" thickBot="1">
      <c r="A10" s="85"/>
      <c r="B10" s="264"/>
      <c r="C10" s="265"/>
      <c r="D10" s="264"/>
      <c r="E10" s="266"/>
      <c r="F10" s="266"/>
      <c r="G10" s="266"/>
      <c r="H10" s="266"/>
      <c r="I10" s="266"/>
      <c r="J10" s="266"/>
      <c r="K10" s="266"/>
      <c r="L10" s="266"/>
      <c r="M10" s="266"/>
      <c r="N10" s="266"/>
      <c r="O10" s="267"/>
    </row>
    <row r="11" spans="1:16" ht="15.2" customHeight="1">
      <c r="A11" s="85"/>
      <c r="B11" s="216"/>
      <c r="C11" s="217"/>
      <c r="D11" s="216"/>
      <c r="E11" s="213"/>
      <c r="F11" s="213"/>
      <c r="G11" s="213"/>
      <c r="H11" s="213"/>
      <c r="I11" s="213"/>
      <c r="J11" s="213"/>
      <c r="K11" s="213"/>
      <c r="L11" s="213"/>
      <c r="M11" s="213"/>
      <c r="N11" s="213"/>
      <c r="O11" s="257"/>
    </row>
    <row r="12" spans="1:16" ht="21.2" customHeight="1">
      <c r="A12" s="27"/>
      <c r="B12" s="333" t="s">
        <v>42</v>
      </c>
      <c r="G12" s="81"/>
      <c r="H12" s="75"/>
      <c r="I12" s="27"/>
      <c r="J12" s="27"/>
      <c r="K12" s="27"/>
      <c r="L12" s="27"/>
      <c r="M12" s="27"/>
      <c r="N12" s="27"/>
      <c r="O12" s="27"/>
    </row>
    <row r="13" spans="1:16" ht="15.2" customHeight="1">
      <c r="A13" s="27"/>
      <c r="B13" s="302"/>
      <c r="G13" s="81"/>
      <c r="H13" s="75"/>
      <c r="I13" s="27"/>
      <c r="J13" s="27"/>
      <c r="K13" s="27"/>
      <c r="L13" s="27"/>
      <c r="M13" s="27"/>
      <c r="N13" s="27"/>
      <c r="O13" s="27"/>
    </row>
    <row r="14" spans="1:16" ht="39.200000000000003" customHeight="1">
      <c r="A14" s="27"/>
      <c r="B14" s="743" t="s">
        <v>245</v>
      </c>
      <c r="C14" s="744"/>
      <c r="D14" s="744"/>
      <c r="E14" s="744"/>
      <c r="F14" s="744"/>
      <c r="G14" s="744"/>
      <c r="H14" s="744"/>
      <c r="I14" s="744"/>
      <c r="J14" s="744"/>
      <c r="K14" s="744"/>
      <c r="L14" s="744"/>
      <c r="M14" s="744"/>
      <c r="N14" s="744"/>
      <c r="O14" s="744"/>
    </row>
    <row r="15" spans="1:16" ht="19.149999999999999" customHeight="1">
      <c r="A15" s="27"/>
      <c r="B15" s="27"/>
      <c r="C15" s="215"/>
      <c r="D15" s="215"/>
      <c r="E15" s="215"/>
      <c r="F15" s="213"/>
      <c r="G15" s="213"/>
      <c r="H15" s="273"/>
      <c r="I15" s="213"/>
      <c r="J15" s="213"/>
      <c r="K15" s="213"/>
      <c r="L15" s="213"/>
      <c r="M15" s="213"/>
      <c r="N15" s="213"/>
      <c r="O15" s="214"/>
    </row>
    <row r="16" spans="1:16" ht="17.100000000000001" customHeight="1">
      <c r="A16" s="27"/>
      <c r="B16" s="253" t="s">
        <v>162</v>
      </c>
      <c r="C16" s="215"/>
      <c r="D16" s="215"/>
      <c r="E16" s="215"/>
      <c r="F16" s="213"/>
      <c r="G16" s="213"/>
      <c r="H16" s="273"/>
      <c r="I16" s="213"/>
      <c r="J16" s="213"/>
      <c r="K16" s="213"/>
      <c r="L16" s="213"/>
      <c r="M16" s="213"/>
      <c r="N16" s="213"/>
      <c r="O16" s="214"/>
    </row>
    <row r="17" spans="1:15" ht="10.15" customHeight="1">
      <c r="A17" s="27"/>
      <c r="B17" s="253"/>
      <c r="C17" s="215"/>
      <c r="D17" s="215"/>
      <c r="E17" s="215"/>
      <c r="F17" s="213"/>
      <c r="G17" s="213"/>
      <c r="H17" s="273"/>
      <c r="I17" s="213"/>
      <c r="J17" s="213"/>
      <c r="K17" s="213"/>
      <c r="L17" s="213"/>
      <c r="M17" s="213"/>
      <c r="N17" s="213"/>
      <c r="O17" s="214"/>
    </row>
    <row r="18" spans="1:15">
      <c r="A18" s="428"/>
      <c r="B18" s="430"/>
      <c r="C18" s="541"/>
      <c r="D18" s="538"/>
      <c r="E18" s="734" t="s">
        <v>236</v>
      </c>
      <c r="F18" s="734"/>
      <c r="G18" s="734"/>
      <c r="H18" s="734"/>
      <c r="I18" s="734"/>
      <c r="J18" s="734"/>
      <c r="K18" s="734"/>
      <c r="L18" s="734"/>
      <c r="M18" s="734"/>
      <c r="N18" s="734"/>
      <c r="O18" s="734"/>
    </row>
    <row r="19" spans="1:15">
      <c r="A19" s="428"/>
      <c r="B19" s="540"/>
      <c r="C19" s="540"/>
      <c r="D19" s="428"/>
      <c r="E19" s="540"/>
      <c r="F19" s="428"/>
      <c r="G19" s="540"/>
      <c r="H19" s="428"/>
      <c r="I19" s="540"/>
      <c r="J19" s="540"/>
      <c r="K19" s="540"/>
      <c r="L19" s="540"/>
      <c r="M19" s="540"/>
      <c r="N19" s="540"/>
      <c r="O19" s="540"/>
    </row>
    <row r="20" spans="1:15">
      <c r="A20" s="492"/>
      <c r="B20" s="734"/>
      <c r="C20" s="735"/>
      <c r="D20" s="492"/>
      <c r="E20" s="542"/>
      <c r="F20" s="492"/>
      <c r="G20" s="542"/>
      <c r="H20" s="428"/>
      <c r="I20" s="542"/>
      <c r="J20" s="540"/>
      <c r="K20" s="542"/>
      <c r="L20" s="540"/>
      <c r="M20" s="542"/>
      <c r="N20" s="540"/>
      <c r="O20" s="543"/>
    </row>
    <row r="21" spans="1:15">
      <c r="A21" s="492"/>
      <c r="B21" s="762"/>
      <c r="C21" s="763"/>
      <c r="D21" s="763"/>
      <c r="E21" s="763"/>
      <c r="F21" s="763"/>
      <c r="G21" s="763"/>
      <c r="H21" s="763"/>
      <c r="I21" s="763"/>
      <c r="J21" s="763"/>
      <c r="K21" s="763"/>
      <c r="L21" s="763"/>
      <c r="M21" s="763"/>
      <c r="N21" s="758"/>
      <c r="O21" s="745" t="s">
        <v>237</v>
      </c>
    </row>
    <row r="22" spans="1:15" ht="13.5" thickBot="1">
      <c r="A22" s="492"/>
      <c r="B22" s="764"/>
      <c r="C22" s="764"/>
      <c r="D22" s="764"/>
      <c r="E22" s="764"/>
      <c r="F22" s="764"/>
      <c r="G22" s="764"/>
      <c r="H22" s="764"/>
      <c r="I22" s="764"/>
      <c r="J22" s="764"/>
      <c r="K22" s="764"/>
      <c r="L22" s="764"/>
      <c r="M22" s="764"/>
      <c r="N22" s="761"/>
      <c r="O22" s="746"/>
    </row>
    <row r="23" spans="1:15" ht="14.25">
      <c r="A23" s="492"/>
      <c r="B23" s="537"/>
      <c r="C23" s="537"/>
      <c r="D23" s="537"/>
      <c r="E23" s="537"/>
      <c r="F23" s="537"/>
      <c r="G23" s="537"/>
      <c r="H23" s="537"/>
      <c r="I23" s="537"/>
      <c r="J23" s="537"/>
      <c r="K23" s="537"/>
      <c r="L23" s="537"/>
      <c r="M23" s="537"/>
      <c r="N23" s="537"/>
      <c r="O23" s="539"/>
    </row>
    <row r="24" spans="1:15">
      <c r="A24" s="428"/>
      <c r="B24" s="758" t="s">
        <v>334</v>
      </c>
      <c r="C24" s="759"/>
      <c r="D24" s="760"/>
      <c r="E24" s="536"/>
      <c r="F24" s="428"/>
      <c r="G24" s="536"/>
      <c r="H24" s="428"/>
      <c r="I24" s="536"/>
      <c r="J24" s="540"/>
      <c r="K24" s="536"/>
      <c r="L24" s="540"/>
      <c r="M24" s="536"/>
      <c r="N24" s="540"/>
      <c r="O24" s="535">
        <f>SUM(E24+G24+I24+K24+M24)</f>
        <v>0</v>
      </c>
    </row>
    <row r="25" spans="1:15">
      <c r="A25" s="428"/>
      <c r="B25" s="540"/>
      <c r="C25" s="540"/>
      <c r="D25" s="428"/>
      <c r="E25" s="428"/>
      <c r="F25" s="428"/>
      <c r="G25" s="428"/>
      <c r="H25" s="428"/>
      <c r="I25" s="428"/>
      <c r="J25" s="540"/>
      <c r="K25" s="428"/>
      <c r="L25" s="540"/>
      <c r="M25" s="428"/>
      <c r="N25" s="540"/>
      <c r="O25" s="428"/>
    </row>
    <row r="26" spans="1:15" ht="13.5" thickBot="1">
      <c r="A26" s="428"/>
      <c r="B26" s="758" t="s">
        <v>335</v>
      </c>
      <c r="C26" s="759"/>
      <c r="D26" s="759"/>
      <c r="E26" s="428"/>
      <c r="F26" s="428"/>
      <c r="G26" s="428"/>
      <c r="H26" s="428"/>
      <c r="I26" s="428"/>
      <c r="J26" s="540"/>
      <c r="K26" s="428"/>
      <c r="L26" s="540"/>
      <c r="M26" s="428"/>
      <c r="N26" s="540"/>
      <c r="O26" s="428"/>
    </row>
    <row r="27" spans="1:15" ht="14.25" thickTop="1" thickBot="1">
      <c r="A27" s="428"/>
      <c r="B27" s="759" t="s">
        <v>161</v>
      </c>
      <c r="C27" s="759"/>
      <c r="D27" s="759"/>
      <c r="E27" s="533"/>
      <c r="F27" s="428"/>
      <c r="G27" s="533"/>
      <c r="H27" s="428"/>
      <c r="I27" s="533"/>
      <c r="J27" s="540"/>
      <c r="K27" s="533"/>
      <c r="L27" s="540"/>
      <c r="M27" s="533"/>
      <c r="N27" s="540"/>
      <c r="O27" s="535">
        <f>SUM(E27+G27+I27+K27+M27)</f>
        <v>0</v>
      </c>
    </row>
    <row r="28" spans="1:15" ht="13.5" thickTop="1">
      <c r="A28" s="492"/>
      <c r="B28" s="759"/>
      <c r="C28" s="759"/>
      <c r="D28" s="759"/>
      <c r="E28" s="492"/>
      <c r="F28" s="492"/>
      <c r="G28" s="492"/>
      <c r="H28" s="492"/>
      <c r="I28" s="492"/>
      <c r="J28" s="540"/>
      <c r="K28" s="492"/>
      <c r="L28" s="540"/>
      <c r="M28" s="492"/>
      <c r="N28" s="540"/>
      <c r="O28" s="492"/>
    </row>
    <row r="31" spans="1:15" ht="20.25">
      <c r="B31" s="747" t="s">
        <v>372</v>
      </c>
      <c r="C31" s="747"/>
      <c r="D31" s="747"/>
      <c r="E31" s="747"/>
      <c r="F31" s="747"/>
      <c r="G31" s="747"/>
      <c r="H31" s="747"/>
      <c r="I31" s="747"/>
      <c r="J31" s="747"/>
      <c r="K31" s="747"/>
      <c r="L31" s="747"/>
      <c r="M31" s="747"/>
    </row>
    <row r="32" spans="1:15">
      <c r="B32" s="748" t="s">
        <v>373</v>
      </c>
      <c r="C32" s="748"/>
      <c r="D32" s="748"/>
      <c r="E32" s="748"/>
      <c r="F32" s="748"/>
      <c r="G32" s="748"/>
      <c r="H32" s="748"/>
      <c r="I32" s="748"/>
      <c r="J32" s="748"/>
      <c r="K32" s="748"/>
      <c r="L32" s="748"/>
      <c r="M32" s="748"/>
    </row>
    <row r="34" spans="2:15">
      <c r="B34" s="749"/>
      <c r="C34" s="750"/>
      <c r="D34" s="750"/>
      <c r="E34" s="750"/>
      <c r="F34" s="750"/>
      <c r="G34" s="750"/>
      <c r="H34" s="750"/>
      <c r="I34" s="750"/>
      <c r="J34" s="750"/>
      <c r="K34" s="750"/>
      <c r="L34" s="750"/>
      <c r="M34" s="750"/>
      <c r="N34" s="750"/>
      <c r="O34" s="751"/>
    </row>
    <row r="35" spans="2:15">
      <c r="B35" s="752"/>
      <c r="C35" s="753"/>
      <c r="D35" s="753"/>
      <c r="E35" s="753"/>
      <c r="F35" s="753"/>
      <c r="G35" s="753"/>
      <c r="H35" s="753"/>
      <c r="I35" s="753"/>
      <c r="J35" s="753"/>
      <c r="K35" s="753"/>
      <c r="L35" s="753"/>
      <c r="M35" s="753"/>
      <c r="N35" s="753"/>
      <c r="O35" s="754"/>
    </row>
    <row r="36" spans="2:15">
      <c r="B36" s="752"/>
      <c r="C36" s="753"/>
      <c r="D36" s="753"/>
      <c r="E36" s="753"/>
      <c r="F36" s="753"/>
      <c r="G36" s="753"/>
      <c r="H36" s="753"/>
      <c r="I36" s="753"/>
      <c r="J36" s="753"/>
      <c r="K36" s="753"/>
      <c r="L36" s="753"/>
      <c r="M36" s="753"/>
      <c r="N36" s="753"/>
      <c r="O36" s="754"/>
    </row>
    <row r="37" spans="2:15">
      <c r="B37" s="752"/>
      <c r="C37" s="753"/>
      <c r="D37" s="753"/>
      <c r="E37" s="753"/>
      <c r="F37" s="753"/>
      <c r="G37" s="753"/>
      <c r="H37" s="753"/>
      <c r="I37" s="753"/>
      <c r="J37" s="753"/>
      <c r="K37" s="753"/>
      <c r="L37" s="753"/>
      <c r="M37" s="753"/>
      <c r="N37" s="753"/>
      <c r="O37" s="754"/>
    </row>
    <row r="38" spans="2:15">
      <c r="B38" s="752"/>
      <c r="C38" s="753"/>
      <c r="D38" s="753"/>
      <c r="E38" s="753"/>
      <c r="F38" s="753"/>
      <c r="G38" s="753"/>
      <c r="H38" s="753"/>
      <c r="I38" s="753"/>
      <c r="J38" s="753"/>
      <c r="K38" s="753"/>
      <c r="L38" s="753"/>
      <c r="M38" s="753"/>
      <c r="N38" s="753"/>
      <c r="O38" s="754"/>
    </row>
    <row r="39" spans="2:15">
      <c r="B39" s="752"/>
      <c r="C39" s="753"/>
      <c r="D39" s="753"/>
      <c r="E39" s="753"/>
      <c r="F39" s="753"/>
      <c r="G39" s="753"/>
      <c r="H39" s="753"/>
      <c r="I39" s="753"/>
      <c r="J39" s="753"/>
      <c r="K39" s="753"/>
      <c r="L39" s="753"/>
      <c r="M39" s="753"/>
      <c r="N39" s="753"/>
      <c r="O39" s="754"/>
    </row>
    <row r="40" spans="2:15">
      <c r="B40" s="752"/>
      <c r="C40" s="753"/>
      <c r="D40" s="753"/>
      <c r="E40" s="753"/>
      <c r="F40" s="753"/>
      <c r="G40" s="753"/>
      <c r="H40" s="753"/>
      <c r="I40" s="753"/>
      <c r="J40" s="753"/>
      <c r="K40" s="753"/>
      <c r="L40" s="753"/>
      <c r="M40" s="753"/>
      <c r="N40" s="753"/>
      <c r="O40" s="754"/>
    </row>
    <row r="41" spans="2:15">
      <c r="B41" s="752"/>
      <c r="C41" s="753"/>
      <c r="D41" s="753"/>
      <c r="E41" s="753"/>
      <c r="F41" s="753"/>
      <c r="G41" s="753"/>
      <c r="H41" s="753"/>
      <c r="I41" s="753"/>
      <c r="J41" s="753"/>
      <c r="K41" s="753"/>
      <c r="L41" s="753"/>
      <c r="M41" s="753"/>
      <c r="N41" s="753"/>
      <c r="O41" s="754"/>
    </row>
    <row r="42" spans="2:15">
      <c r="B42" s="752"/>
      <c r="C42" s="753"/>
      <c r="D42" s="753"/>
      <c r="E42" s="753"/>
      <c r="F42" s="753"/>
      <c r="G42" s="753"/>
      <c r="H42" s="753"/>
      <c r="I42" s="753"/>
      <c r="J42" s="753"/>
      <c r="K42" s="753"/>
      <c r="L42" s="753"/>
      <c r="M42" s="753"/>
      <c r="N42" s="753"/>
      <c r="O42" s="754"/>
    </row>
    <row r="43" spans="2:15">
      <c r="B43" s="752"/>
      <c r="C43" s="753"/>
      <c r="D43" s="753"/>
      <c r="E43" s="753"/>
      <c r="F43" s="753"/>
      <c r="G43" s="753"/>
      <c r="H43" s="753"/>
      <c r="I43" s="753"/>
      <c r="J43" s="753"/>
      <c r="K43" s="753"/>
      <c r="L43" s="753"/>
      <c r="M43" s="753"/>
      <c r="N43" s="753"/>
      <c r="O43" s="754"/>
    </row>
    <row r="44" spans="2:15">
      <c r="B44" s="752"/>
      <c r="C44" s="753"/>
      <c r="D44" s="753"/>
      <c r="E44" s="753"/>
      <c r="F44" s="753"/>
      <c r="G44" s="753"/>
      <c r="H44" s="753"/>
      <c r="I44" s="753"/>
      <c r="J44" s="753"/>
      <c r="K44" s="753"/>
      <c r="L44" s="753"/>
      <c r="M44" s="753"/>
      <c r="N44" s="753"/>
      <c r="O44" s="754"/>
    </row>
    <row r="45" spans="2:15">
      <c r="B45" s="752"/>
      <c r="C45" s="753"/>
      <c r="D45" s="753"/>
      <c r="E45" s="753"/>
      <c r="F45" s="753"/>
      <c r="G45" s="753"/>
      <c r="H45" s="753"/>
      <c r="I45" s="753"/>
      <c r="J45" s="753"/>
      <c r="K45" s="753"/>
      <c r="L45" s="753"/>
      <c r="M45" s="753"/>
      <c r="N45" s="753"/>
      <c r="O45" s="754"/>
    </row>
    <row r="46" spans="2:15">
      <c r="B46" s="752"/>
      <c r="C46" s="753"/>
      <c r="D46" s="753"/>
      <c r="E46" s="753"/>
      <c r="F46" s="753"/>
      <c r="G46" s="753"/>
      <c r="H46" s="753"/>
      <c r="I46" s="753"/>
      <c r="J46" s="753"/>
      <c r="K46" s="753"/>
      <c r="L46" s="753"/>
      <c r="M46" s="753"/>
      <c r="N46" s="753"/>
      <c r="O46" s="754"/>
    </row>
    <row r="47" spans="2:15">
      <c r="B47" s="755"/>
      <c r="C47" s="756"/>
      <c r="D47" s="756"/>
      <c r="E47" s="756"/>
      <c r="F47" s="756"/>
      <c r="G47" s="756"/>
      <c r="H47" s="756"/>
      <c r="I47" s="756"/>
      <c r="J47" s="756"/>
      <c r="K47" s="756"/>
      <c r="L47" s="756"/>
      <c r="M47" s="756"/>
      <c r="N47" s="756"/>
      <c r="O47" s="757"/>
    </row>
  </sheetData>
  <sheetProtection algorithmName="SHA-512" hashValue="4BlQAs5IpKVx7jyytyofaTjhdVracLhZmYFBKZPB4cPbJH/+4BTWyE/4pCk79yJmjl7ulkIwz9iB3OpF1tyaBA==" saltValue="eGm0DJM8BHGc54CqVpL1RA==" spinCount="100000" sheet="1" objects="1" scenarios="1" selectLockedCells="1"/>
  <mergeCells count="14">
    <mergeCell ref="O21:O22"/>
    <mergeCell ref="B31:M31"/>
    <mergeCell ref="B32:M32"/>
    <mergeCell ref="B34:O47"/>
    <mergeCell ref="B24:D24"/>
    <mergeCell ref="B26:D28"/>
    <mergeCell ref="N21:N22"/>
    <mergeCell ref="B21:M22"/>
    <mergeCell ref="B20:C20"/>
    <mergeCell ref="C6:I6"/>
    <mergeCell ref="C7:I7"/>
    <mergeCell ref="C8:I8"/>
    <mergeCell ref="B14:O14"/>
    <mergeCell ref="E18:O18"/>
  </mergeCells>
  <phoneticPr fontId="6" type="noConversion"/>
  <pageMargins left="0.39370078740157483" right="0.19685039370078741" top="0" bottom="0.47244094488188981" header="0.39370078740157483" footer="0.19685039370078741"/>
  <pageSetup paperSize="9" orientation="portrait" blackAndWhite="1" r:id="rId1"/>
  <headerFooter alignWithMargins="0">
    <oddFooter>&amp;R&amp;"Arial,Fett"&amp;16AZK-w 4/2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pageSetUpPr autoPageBreaks="0" fitToPage="1"/>
  </sheetPr>
  <dimension ref="A1:C134"/>
  <sheetViews>
    <sheetView showGridLines="0" showRowColHeaders="0" showZeros="0" showOutlineSymbols="0" view="pageLayout" zoomScaleNormal="100" workbookViewId="0">
      <selection activeCell="B5" sqref="B5:B13"/>
    </sheetView>
  </sheetViews>
  <sheetFormatPr baseColWidth="10" defaultColWidth="11.42578125" defaultRowHeight="12.75"/>
  <cols>
    <col min="1" max="1" width="5.5703125" style="153" customWidth="1"/>
    <col min="2" max="2" width="84.5703125" style="151" customWidth="1"/>
    <col min="3" max="3" width="2.5703125" style="27" customWidth="1"/>
    <col min="4" max="16384" width="11.42578125" style="27"/>
  </cols>
  <sheetData>
    <row r="1" spans="1:3" s="3" customFormat="1" ht="35.1" customHeight="1"/>
    <row r="2" spans="1:3" ht="20.25">
      <c r="A2" s="142"/>
      <c r="B2" s="143" t="s">
        <v>133</v>
      </c>
    </row>
    <row r="3" spans="1:3" ht="20.25">
      <c r="A3" s="142"/>
      <c r="B3" s="143"/>
    </row>
    <row r="4" spans="1:3" ht="20.65" customHeight="1">
      <c r="A4" s="144"/>
      <c r="B4" s="145" t="s">
        <v>134</v>
      </c>
      <c r="C4" s="75"/>
    </row>
    <row r="5" spans="1:3" ht="53.45" customHeight="1">
      <c r="A5" s="149"/>
      <c r="B5" s="765"/>
      <c r="C5" s="75"/>
    </row>
    <row r="6" spans="1:3" ht="53.45" customHeight="1">
      <c r="A6" s="149"/>
      <c r="B6" s="766"/>
      <c r="C6" s="75"/>
    </row>
    <row r="7" spans="1:3" ht="53.45" customHeight="1">
      <c r="A7" s="149"/>
      <c r="B7" s="766"/>
      <c r="C7" s="75"/>
    </row>
    <row r="8" spans="1:3" ht="53.45" customHeight="1">
      <c r="A8" s="149"/>
      <c r="B8" s="766"/>
      <c r="C8" s="75"/>
    </row>
    <row r="9" spans="1:3" ht="53.45" customHeight="1">
      <c r="A9" s="149"/>
      <c r="B9" s="766"/>
      <c r="C9" s="75"/>
    </row>
    <row r="10" spans="1:3" ht="53.45" customHeight="1">
      <c r="A10" s="150"/>
      <c r="B10" s="766"/>
      <c r="C10" s="75"/>
    </row>
    <row r="11" spans="1:3" ht="53.45" customHeight="1">
      <c r="A11" s="150"/>
      <c r="B11" s="766"/>
      <c r="C11" s="75"/>
    </row>
    <row r="12" spans="1:3" ht="53.45" customHeight="1">
      <c r="A12" s="146"/>
      <c r="B12" s="766"/>
      <c r="C12" s="75"/>
    </row>
    <row r="13" spans="1:3" ht="13.15" customHeight="1">
      <c r="A13" s="150"/>
      <c r="B13" s="767"/>
      <c r="C13" s="75"/>
    </row>
    <row r="14" spans="1:3" s="50" customFormat="1" ht="13.15" customHeight="1">
      <c r="A14" s="147"/>
      <c r="B14" s="148"/>
      <c r="C14" s="82"/>
    </row>
    <row r="15" spans="1:3">
      <c r="A15" s="150"/>
      <c r="B15" s="152" t="s">
        <v>246</v>
      </c>
    </row>
    <row r="16" spans="1:3">
      <c r="A16" s="150"/>
      <c r="B16" s="152"/>
    </row>
    <row r="17" spans="1:2">
      <c r="A17" s="151"/>
      <c r="B17" s="152"/>
    </row>
    <row r="18" spans="1:2">
      <c r="A18" s="151"/>
      <c r="B18" s="153"/>
    </row>
    <row r="19" spans="1:2">
      <c r="A19" s="151"/>
      <c r="B19" s="153"/>
    </row>
    <row r="20" spans="1:2">
      <c r="A20" s="151"/>
    </row>
    <row r="21" spans="1:2">
      <c r="A21" s="151"/>
      <c r="B21" s="153"/>
    </row>
    <row r="22" spans="1:2">
      <c r="A22" s="151"/>
      <c r="B22" s="153"/>
    </row>
    <row r="23" spans="1:2">
      <c r="A23" s="151"/>
      <c r="B23" s="153"/>
    </row>
    <row r="24" spans="1:2">
      <c r="A24" s="151"/>
      <c r="B24" s="153"/>
    </row>
    <row r="25" spans="1:2">
      <c r="A25" s="151"/>
      <c r="B25" s="153"/>
    </row>
    <row r="26" spans="1:2">
      <c r="A26" s="151"/>
      <c r="B26" s="153"/>
    </row>
    <row r="27" spans="1:2">
      <c r="A27" s="151"/>
      <c r="B27" s="153"/>
    </row>
    <row r="28" spans="1:2">
      <c r="A28" s="151"/>
      <c r="B28" s="153"/>
    </row>
    <row r="29" spans="1:2">
      <c r="A29" s="151"/>
      <c r="B29" s="153"/>
    </row>
    <row r="30" spans="1:2">
      <c r="A30" s="151"/>
      <c r="B30" s="153"/>
    </row>
    <row r="31" spans="1:2">
      <c r="A31" s="151"/>
      <c r="B31" s="153"/>
    </row>
    <row r="32" spans="1:2">
      <c r="A32" s="151"/>
      <c r="B32" s="153"/>
    </row>
    <row r="33" spans="1:2">
      <c r="A33" s="151"/>
      <c r="B33" s="153"/>
    </row>
    <row r="34" spans="1:2">
      <c r="A34" s="151"/>
      <c r="B34" s="153"/>
    </row>
    <row r="35" spans="1:2">
      <c r="A35" s="151"/>
      <c r="B35" s="153"/>
    </row>
    <row r="36" spans="1:2">
      <c r="A36" s="151"/>
      <c r="B36" s="153"/>
    </row>
    <row r="37" spans="1:2">
      <c r="A37" s="151"/>
      <c r="B37" s="153"/>
    </row>
    <row r="38" spans="1:2">
      <c r="A38" s="151"/>
      <c r="B38" s="153"/>
    </row>
    <row r="39" spans="1:2">
      <c r="A39" s="151"/>
      <c r="B39" s="153"/>
    </row>
    <row r="40" spans="1:2">
      <c r="A40" s="151"/>
      <c r="B40" s="153"/>
    </row>
    <row r="41" spans="1:2">
      <c r="A41" s="151"/>
      <c r="B41" s="153"/>
    </row>
    <row r="42" spans="1:2">
      <c r="A42" s="151"/>
      <c r="B42" s="153"/>
    </row>
    <row r="43" spans="1:2">
      <c r="A43" s="151"/>
      <c r="B43" s="153"/>
    </row>
    <row r="44" spans="1:2">
      <c r="A44" s="151"/>
      <c r="B44" s="153"/>
    </row>
    <row r="45" spans="1:2">
      <c r="A45" s="151"/>
      <c r="B45" s="153"/>
    </row>
    <row r="46" spans="1:2">
      <c r="A46" s="151"/>
      <c r="B46" s="153"/>
    </row>
    <row r="47" spans="1:2">
      <c r="A47" s="151"/>
      <c r="B47" s="153"/>
    </row>
    <row r="48" spans="1:2">
      <c r="A48" s="151"/>
      <c r="B48" s="153"/>
    </row>
    <row r="49" spans="1:2">
      <c r="A49" s="151"/>
      <c r="B49" s="153"/>
    </row>
    <row r="50" spans="1:2">
      <c r="A50" s="151"/>
      <c r="B50" s="153"/>
    </row>
    <row r="51" spans="1:2">
      <c r="A51" s="151"/>
      <c r="B51" s="153"/>
    </row>
    <row r="52" spans="1:2">
      <c r="A52" s="151"/>
      <c r="B52" s="153"/>
    </row>
    <row r="53" spans="1:2">
      <c r="A53" s="151"/>
      <c r="B53" s="153"/>
    </row>
    <row r="54" spans="1:2">
      <c r="A54" s="151"/>
      <c r="B54" s="153"/>
    </row>
    <row r="55" spans="1:2">
      <c r="A55" s="151"/>
      <c r="B55" s="153"/>
    </row>
    <row r="56" spans="1:2">
      <c r="A56" s="151"/>
      <c r="B56" s="153"/>
    </row>
    <row r="57" spans="1:2">
      <c r="A57" s="151"/>
      <c r="B57" s="153"/>
    </row>
    <row r="58" spans="1:2">
      <c r="A58" s="151"/>
      <c r="B58" s="153"/>
    </row>
    <row r="59" spans="1:2">
      <c r="A59" s="151"/>
      <c r="B59" s="153"/>
    </row>
    <row r="60" spans="1:2">
      <c r="A60" s="151"/>
      <c r="B60" s="153"/>
    </row>
    <row r="61" spans="1:2">
      <c r="A61" s="151"/>
      <c r="B61" s="153"/>
    </row>
    <row r="62" spans="1:2">
      <c r="A62" s="151"/>
      <c r="B62" s="153"/>
    </row>
    <row r="63" spans="1:2">
      <c r="A63" s="151"/>
      <c r="B63" s="153"/>
    </row>
    <row r="64" spans="1:2">
      <c r="A64" s="151"/>
      <c r="B64" s="153"/>
    </row>
    <row r="65" spans="1:2">
      <c r="A65" s="151"/>
      <c r="B65" s="153"/>
    </row>
    <row r="66" spans="1:2">
      <c r="A66" s="151"/>
      <c r="B66" s="153"/>
    </row>
    <row r="67" spans="1:2">
      <c r="A67" s="151"/>
      <c r="B67" s="153"/>
    </row>
    <row r="68" spans="1:2">
      <c r="A68" s="151"/>
      <c r="B68" s="153"/>
    </row>
    <row r="69" spans="1:2">
      <c r="A69" s="151"/>
      <c r="B69" s="153"/>
    </row>
    <row r="70" spans="1:2">
      <c r="A70" s="151"/>
      <c r="B70" s="153"/>
    </row>
    <row r="71" spans="1:2">
      <c r="A71" s="151"/>
      <c r="B71" s="153"/>
    </row>
    <row r="72" spans="1:2">
      <c r="A72" s="151"/>
      <c r="B72" s="153"/>
    </row>
    <row r="73" spans="1:2">
      <c r="A73" s="151"/>
      <c r="B73" s="153"/>
    </row>
    <row r="74" spans="1:2">
      <c r="A74" s="151"/>
      <c r="B74" s="153"/>
    </row>
    <row r="75" spans="1:2">
      <c r="A75" s="151"/>
      <c r="B75" s="153"/>
    </row>
    <row r="76" spans="1:2">
      <c r="A76" s="151"/>
      <c r="B76" s="153"/>
    </row>
    <row r="77" spans="1:2">
      <c r="A77" s="151"/>
      <c r="B77" s="153"/>
    </row>
    <row r="78" spans="1:2">
      <c r="A78" s="151"/>
      <c r="B78" s="153"/>
    </row>
    <row r="79" spans="1:2">
      <c r="A79" s="151"/>
      <c r="B79" s="153"/>
    </row>
    <row r="80" spans="1:2">
      <c r="A80" s="151"/>
      <c r="B80" s="153"/>
    </row>
    <row r="81" spans="1:2">
      <c r="A81" s="151"/>
      <c r="B81" s="153"/>
    </row>
    <row r="82" spans="1:2">
      <c r="A82" s="151"/>
      <c r="B82" s="153"/>
    </row>
    <row r="83" spans="1:2">
      <c r="A83" s="151"/>
      <c r="B83" s="153"/>
    </row>
    <row r="84" spans="1:2">
      <c r="A84" s="151"/>
      <c r="B84" s="153"/>
    </row>
    <row r="85" spans="1:2">
      <c r="A85" s="151"/>
      <c r="B85" s="153"/>
    </row>
    <row r="86" spans="1:2">
      <c r="A86" s="151"/>
      <c r="B86" s="153"/>
    </row>
    <row r="87" spans="1:2">
      <c r="A87" s="151"/>
      <c r="B87" s="153"/>
    </row>
    <row r="88" spans="1:2">
      <c r="A88" s="151"/>
      <c r="B88" s="153"/>
    </row>
    <row r="89" spans="1:2">
      <c r="A89" s="151"/>
      <c r="B89" s="153"/>
    </row>
    <row r="90" spans="1:2">
      <c r="A90" s="151"/>
      <c r="B90" s="153"/>
    </row>
    <row r="91" spans="1:2">
      <c r="A91" s="151"/>
      <c r="B91" s="153"/>
    </row>
    <row r="92" spans="1:2">
      <c r="A92" s="151"/>
      <c r="B92" s="153"/>
    </row>
    <row r="93" spans="1:2">
      <c r="A93" s="151"/>
      <c r="B93" s="153"/>
    </row>
    <row r="94" spans="1:2">
      <c r="A94" s="151"/>
      <c r="B94" s="153"/>
    </row>
    <row r="95" spans="1:2">
      <c r="A95" s="151"/>
      <c r="B95" s="153"/>
    </row>
    <row r="96" spans="1:2">
      <c r="A96" s="151"/>
      <c r="B96" s="153"/>
    </row>
    <row r="97" spans="1:2">
      <c r="A97" s="151"/>
      <c r="B97" s="153"/>
    </row>
    <row r="98" spans="1:2">
      <c r="A98" s="151"/>
      <c r="B98" s="153"/>
    </row>
    <row r="99" spans="1:2">
      <c r="A99" s="151"/>
      <c r="B99" s="153"/>
    </row>
    <row r="100" spans="1:2">
      <c r="A100" s="151"/>
      <c r="B100" s="153"/>
    </row>
    <row r="101" spans="1:2">
      <c r="A101" s="151"/>
      <c r="B101" s="153"/>
    </row>
    <row r="102" spans="1:2">
      <c r="A102" s="151"/>
      <c r="B102" s="153"/>
    </row>
    <row r="103" spans="1:2">
      <c r="A103" s="151"/>
      <c r="B103" s="153"/>
    </row>
    <row r="104" spans="1:2">
      <c r="A104" s="151"/>
      <c r="B104" s="153"/>
    </row>
    <row r="105" spans="1:2">
      <c r="A105" s="151"/>
      <c r="B105" s="153"/>
    </row>
    <row r="106" spans="1:2">
      <c r="A106" s="151"/>
      <c r="B106" s="153"/>
    </row>
    <row r="107" spans="1:2">
      <c r="A107" s="151"/>
      <c r="B107" s="153"/>
    </row>
    <row r="108" spans="1:2">
      <c r="A108" s="151"/>
      <c r="B108" s="153"/>
    </row>
    <row r="109" spans="1:2">
      <c r="A109" s="151"/>
      <c r="B109" s="153"/>
    </row>
    <row r="110" spans="1:2">
      <c r="A110" s="151"/>
      <c r="B110" s="153"/>
    </row>
    <row r="111" spans="1:2">
      <c r="A111" s="151"/>
      <c r="B111" s="153"/>
    </row>
    <row r="112" spans="1:2">
      <c r="A112" s="151"/>
      <c r="B112" s="153"/>
    </row>
    <row r="113" spans="1:2">
      <c r="A113" s="151"/>
      <c r="B113" s="153"/>
    </row>
    <row r="114" spans="1:2">
      <c r="A114" s="151"/>
      <c r="B114" s="153"/>
    </row>
    <row r="115" spans="1:2">
      <c r="A115" s="151"/>
      <c r="B115" s="153"/>
    </row>
    <row r="116" spans="1:2">
      <c r="A116" s="151"/>
      <c r="B116" s="153"/>
    </row>
    <row r="117" spans="1:2">
      <c r="A117" s="151"/>
      <c r="B117" s="153"/>
    </row>
    <row r="118" spans="1:2">
      <c r="A118" s="151"/>
      <c r="B118" s="153"/>
    </row>
    <row r="119" spans="1:2">
      <c r="A119" s="151"/>
      <c r="B119" s="153"/>
    </row>
    <row r="120" spans="1:2">
      <c r="A120" s="151"/>
      <c r="B120" s="153"/>
    </row>
    <row r="121" spans="1:2">
      <c r="A121" s="151"/>
      <c r="B121" s="153"/>
    </row>
    <row r="122" spans="1:2">
      <c r="A122" s="151"/>
      <c r="B122" s="153"/>
    </row>
    <row r="123" spans="1:2">
      <c r="A123" s="151"/>
      <c r="B123" s="153"/>
    </row>
    <row r="124" spans="1:2">
      <c r="A124" s="151"/>
      <c r="B124" s="153"/>
    </row>
    <row r="125" spans="1:2">
      <c r="A125" s="151"/>
      <c r="B125" s="153"/>
    </row>
    <row r="126" spans="1:2">
      <c r="A126" s="151"/>
      <c r="B126" s="153"/>
    </row>
    <row r="127" spans="1:2">
      <c r="A127" s="151"/>
      <c r="B127" s="153"/>
    </row>
    <row r="128" spans="1:2">
      <c r="A128" s="151"/>
      <c r="B128" s="153"/>
    </row>
    <row r="129" spans="1:2">
      <c r="A129" s="151"/>
      <c r="B129" s="153"/>
    </row>
    <row r="130" spans="1:2">
      <c r="A130" s="151"/>
      <c r="B130" s="153"/>
    </row>
    <row r="131" spans="1:2">
      <c r="A131" s="151"/>
      <c r="B131" s="153"/>
    </row>
    <row r="132" spans="1:2">
      <c r="A132" s="151"/>
      <c r="B132" s="153"/>
    </row>
    <row r="133" spans="1:2">
      <c r="A133" s="151"/>
      <c r="B133" s="153"/>
    </row>
    <row r="134" spans="1:2">
      <c r="A134" s="151"/>
      <c r="B134" s="153"/>
    </row>
  </sheetData>
  <sheetProtection algorithmName="SHA-512" hashValue="gfg7XRPHD+rDKDAP9NoOfa1Ue9aoF6+jK6cawJdqnj/U7aBzhYJwXqIKNcWqriZ+1KklyiZb2jFI5krHQ9tsEA==" saltValue="EOr3uociMqeaiP4vnNakkg==" spinCount="100000" sheet="1" objects="1" scenarios="1" selectLockedCells="1"/>
  <mergeCells count="1">
    <mergeCell ref="B5:B13"/>
  </mergeCells>
  <phoneticPr fontId="6" type="noConversion"/>
  <pageMargins left="0.39370078740157483" right="0.19685039370078741" top="0" bottom="0.6692913385826772" header="0.39370078740157483" footer="0.27559055118110237"/>
  <pageSetup paperSize="9" orientation="portrait" blackAndWhite="1" r:id="rId1"/>
  <headerFooter alignWithMargins="0">
    <oddFooter>&amp;R&amp;"Arial,Fett"&amp;16AZK-w 5</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0">
    <pageSetUpPr fitToPage="1"/>
  </sheetPr>
  <dimension ref="A1:P117"/>
  <sheetViews>
    <sheetView showGridLines="0" showRowColHeaders="0" showZeros="0" showOutlineSymbols="0" view="pageLayout" zoomScaleNormal="100" workbookViewId="0">
      <selection activeCell="E39" sqref="E39"/>
    </sheetView>
  </sheetViews>
  <sheetFormatPr baseColWidth="10" defaultColWidth="11.42578125" defaultRowHeight="12.75"/>
  <cols>
    <col min="1" max="1" width="5.5703125" style="158" customWidth="1"/>
    <col min="2" max="2" width="2.42578125" style="158" customWidth="1"/>
    <col min="3" max="3" width="1.85546875" style="158" customWidth="1"/>
    <col min="4" max="4" width="3.42578125" style="158" customWidth="1"/>
    <col min="5" max="5" width="27.42578125" style="158" customWidth="1"/>
    <col min="6" max="7" width="4.42578125" style="158" customWidth="1"/>
    <col min="8" max="8" width="11.140625" style="158" customWidth="1"/>
    <col min="9" max="9" width="7.5703125" style="158" customWidth="1"/>
    <col min="10" max="10" width="2.85546875" style="158" customWidth="1"/>
    <col min="11" max="11" width="3.140625" style="158" customWidth="1"/>
    <col min="12" max="12" width="9.85546875" style="158" customWidth="1"/>
    <col min="13" max="13" width="1.85546875" style="158" customWidth="1"/>
    <col min="14" max="14" width="2.85546875" style="158" customWidth="1"/>
    <col min="15" max="15" width="2.5703125" style="158" customWidth="1"/>
    <col min="16" max="16384" width="11.42578125" style="158"/>
  </cols>
  <sheetData>
    <row r="1" spans="1:16" s="3" customFormat="1" ht="35.1" customHeight="1"/>
    <row r="2" spans="1:16" ht="20.65" customHeight="1">
      <c r="A2" s="154"/>
      <c r="B2" s="155" t="s">
        <v>43</v>
      </c>
      <c r="C2" s="156"/>
      <c r="D2" s="156"/>
      <c r="E2" s="156"/>
      <c r="F2" s="156"/>
      <c r="G2" s="156"/>
      <c r="H2" s="157"/>
      <c r="I2" s="157"/>
      <c r="J2" s="157"/>
      <c r="K2" s="157"/>
      <c r="L2" s="157"/>
      <c r="M2" s="157"/>
      <c r="N2" s="157"/>
      <c r="O2" s="156"/>
    </row>
    <row r="3" spans="1:16">
      <c r="A3" s="159"/>
      <c r="B3" s="160"/>
      <c r="C3" s="161"/>
      <c r="D3" s="161"/>
      <c r="E3" s="161"/>
      <c r="F3" s="161"/>
      <c r="G3" s="161"/>
      <c r="H3" s="161"/>
      <c r="I3" s="162"/>
      <c r="J3" s="21"/>
      <c r="K3" s="163"/>
      <c r="L3" s="161"/>
      <c r="M3" s="161"/>
      <c r="N3" s="416" t="s">
        <v>44</v>
      </c>
      <c r="O3" s="159"/>
    </row>
    <row r="4" spans="1:16" ht="19.899999999999999" customHeight="1">
      <c r="A4" s="159"/>
      <c r="B4" s="164" t="s">
        <v>45</v>
      </c>
      <c r="C4" s="164" t="s">
        <v>46</v>
      </c>
      <c r="D4" s="164"/>
      <c r="E4" s="164"/>
      <c r="F4" s="16"/>
      <c r="G4" s="16"/>
      <c r="H4" s="16"/>
      <c r="I4" s="16"/>
      <c r="J4" s="165"/>
      <c r="K4" s="165"/>
      <c r="L4" s="165"/>
      <c r="M4" s="165"/>
      <c r="N4" s="165"/>
      <c r="O4" s="165"/>
      <c r="P4" s="166"/>
    </row>
    <row r="5" spans="1:16" ht="19.899999999999999" customHeight="1">
      <c r="A5" s="159"/>
      <c r="B5" s="16"/>
      <c r="C5" s="16"/>
      <c r="D5" s="16" t="s">
        <v>170</v>
      </c>
      <c r="E5" s="16"/>
      <c r="F5" s="16"/>
      <c r="G5" s="16"/>
      <c r="H5" s="167"/>
      <c r="I5" s="16"/>
      <c r="J5" s="165"/>
      <c r="K5" s="165"/>
      <c r="L5" s="165"/>
      <c r="M5" s="165"/>
      <c r="N5" s="207"/>
      <c r="O5" s="165"/>
      <c r="P5" s="166"/>
    </row>
    <row r="6" spans="1:16" ht="13.7" customHeight="1">
      <c r="A6" s="159"/>
      <c r="B6" s="16"/>
      <c r="C6" s="16"/>
      <c r="E6" s="27"/>
      <c r="F6" s="27"/>
      <c r="G6" s="27"/>
      <c r="H6" s="27"/>
      <c r="I6" s="16"/>
      <c r="J6" s="165"/>
      <c r="L6" s="75"/>
      <c r="M6" s="75"/>
      <c r="N6" s="75"/>
      <c r="O6" s="75"/>
      <c r="P6" s="166"/>
    </row>
    <row r="7" spans="1:16" ht="19.899999999999999" customHeight="1">
      <c r="A7" s="159"/>
      <c r="B7" s="164" t="s">
        <v>47</v>
      </c>
      <c r="C7" s="164" t="s">
        <v>78</v>
      </c>
      <c r="D7" s="164"/>
      <c r="E7" s="27"/>
      <c r="F7" s="27"/>
      <c r="G7" s="27"/>
      <c r="H7" s="27"/>
      <c r="I7" s="16"/>
      <c r="J7" s="165"/>
      <c r="L7" s="165"/>
      <c r="M7" s="165"/>
      <c r="N7" s="165"/>
      <c r="O7" s="165"/>
      <c r="P7" s="166"/>
    </row>
    <row r="8" spans="1:16" ht="12.75" customHeight="1">
      <c r="A8" s="159"/>
      <c r="B8" s="16"/>
      <c r="D8" s="208" t="s">
        <v>85</v>
      </c>
      <c r="E8" s="27"/>
      <c r="F8" s="27"/>
      <c r="G8" s="27"/>
      <c r="H8" s="16"/>
      <c r="I8" s="165"/>
      <c r="K8" s="165"/>
      <c r="L8" s="165"/>
      <c r="M8" s="165"/>
      <c r="N8" s="165"/>
      <c r="O8" s="165"/>
      <c r="P8" s="165"/>
    </row>
    <row r="9" spans="1:16" ht="18" customHeight="1">
      <c r="A9" s="159"/>
      <c r="B9" s="16"/>
      <c r="D9" s="16" t="s">
        <v>86</v>
      </c>
      <c r="E9" s="27"/>
      <c r="F9" s="27"/>
      <c r="G9" s="27"/>
      <c r="H9" s="16"/>
      <c r="I9" s="165"/>
      <c r="K9" s="165"/>
      <c r="L9" s="165"/>
      <c r="M9" s="165"/>
      <c r="N9" s="207"/>
      <c r="O9" s="165"/>
      <c r="P9" s="166"/>
    </row>
    <row r="10" spans="1:16" ht="13.7" customHeight="1">
      <c r="A10" s="159"/>
      <c r="B10" s="16"/>
      <c r="C10" s="16"/>
      <c r="E10" s="27"/>
      <c r="F10" s="27"/>
      <c r="G10" s="27"/>
      <c r="H10" s="27"/>
      <c r="I10" s="16"/>
      <c r="J10" s="165"/>
      <c r="K10" s="165"/>
      <c r="L10" s="75"/>
      <c r="M10" s="75"/>
      <c r="N10" s="165"/>
      <c r="O10" s="165"/>
      <c r="P10" s="166"/>
    </row>
    <row r="11" spans="1:16" ht="19.899999999999999" customHeight="1">
      <c r="A11" s="159"/>
      <c r="B11" s="164" t="s">
        <v>49</v>
      </c>
      <c r="C11" s="164" t="s">
        <v>48</v>
      </c>
      <c r="D11" s="164"/>
      <c r="E11" s="27"/>
      <c r="F11" s="27"/>
      <c r="G11" s="27"/>
      <c r="H11" s="27"/>
      <c r="I11" s="16"/>
      <c r="J11" s="165"/>
      <c r="L11" s="165"/>
      <c r="M11" s="165"/>
      <c r="N11" s="165"/>
      <c r="O11" s="165"/>
      <c r="P11" s="166"/>
    </row>
    <row r="12" spans="1:16" ht="25.15" customHeight="1">
      <c r="A12" s="159"/>
      <c r="B12" s="16"/>
      <c r="C12" s="16"/>
      <c r="D12" s="768" t="s">
        <v>247</v>
      </c>
      <c r="E12" s="769"/>
      <c r="F12" s="769"/>
      <c r="G12" s="769"/>
      <c r="H12" s="769"/>
      <c r="I12" s="769"/>
      <c r="J12" s="769"/>
      <c r="K12" s="769"/>
      <c r="L12" s="769"/>
      <c r="M12" s="562"/>
      <c r="N12" s="207"/>
      <c r="O12" s="165"/>
      <c r="P12" s="166"/>
    </row>
    <row r="13" spans="1:16" ht="13.7" customHeight="1">
      <c r="A13" s="159"/>
      <c r="B13" s="16"/>
      <c r="C13" s="16"/>
      <c r="E13" s="27"/>
      <c r="F13" s="27"/>
      <c r="G13" s="27"/>
      <c r="H13" s="27"/>
      <c r="I13" s="16"/>
      <c r="J13" s="165"/>
      <c r="L13" s="75"/>
      <c r="M13" s="75"/>
      <c r="N13" s="165"/>
      <c r="O13" s="165"/>
      <c r="P13" s="166"/>
    </row>
    <row r="14" spans="1:16" ht="19.899999999999999" customHeight="1">
      <c r="A14" s="159"/>
      <c r="B14" s="164" t="s">
        <v>51</v>
      </c>
      <c r="C14" s="164" t="s">
        <v>50</v>
      </c>
      <c r="D14" s="164"/>
      <c r="E14" s="27"/>
      <c r="F14" s="27"/>
      <c r="G14" s="27"/>
      <c r="H14" s="27"/>
      <c r="I14" s="16"/>
      <c r="J14" s="165"/>
      <c r="L14" s="165"/>
      <c r="M14" s="165"/>
      <c r="N14" s="165"/>
      <c r="O14" s="165"/>
      <c r="P14" s="166"/>
    </row>
    <row r="15" spans="1:16" ht="19.899999999999999" customHeight="1">
      <c r="A15" s="159"/>
      <c r="B15" s="16"/>
      <c r="C15" s="16"/>
      <c r="D15" s="770" t="s">
        <v>234</v>
      </c>
      <c r="E15" s="668"/>
      <c r="F15" s="668"/>
      <c r="G15" s="668"/>
      <c r="H15" s="668"/>
      <c r="I15" s="668"/>
      <c r="J15" s="668"/>
      <c r="K15" s="668"/>
      <c r="L15" s="668"/>
      <c r="M15" s="252"/>
      <c r="N15" s="207"/>
      <c r="O15" s="165"/>
      <c r="P15" s="166"/>
    </row>
    <row r="16" spans="1:16" ht="19.899999999999999" customHeight="1">
      <c r="A16" s="159"/>
      <c r="B16" s="16"/>
      <c r="C16" s="16"/>
      <c r="D16" s="16" t="s">
        <v>169</v>
      </c>
      <c r="E16" s="27"/>
      <c r="F16" s="27"/>
      <c r="G16" s="27"/>
      <c r="H16" s="27"/>
      <c r="I16" s="16"/>
      <c r="J16" s="165"/>
      <c r="L16" s="165"/>
      <c r="M16" s="165"/>
      <c r="N16" s="207"/>
      <c r="O16" s="165"/>
      <c r="P16" s="166"/>
    </row>
    <row r="17" spans="1:16" ht="13.7" customHeight="1">
      <c r="A17" s="159"/>
      <c r="B17" s="16"/>
      <c r="C17" s="16"/>
      <c r="D17" s="169"/>
      <c r="E17" s="16"/>
      <c r="F17" s="168"/>
      <c r="G17" s="170"/>
      <c r="H17" s="16"/>
      <c r="I17" s="16"/>
      <c r="J17" s="165"/>
      <c r="L17" s="165"/>
      <c r="M17" s="165"/>
      <c r="N17" s="165"/>
      <c r="O17" s="165"/>
      <c r="P17" s="166"/>
    </row>
    <row r="18" spans="1:16" ht="19.899999999999999" customHeight="1">
      <c r="A18" s="27"/>
      <c r="B18" s="171" t="s">
        <v>53</v>
      </c>
      <c r="C18" s="171" t="s">
        <v>52</v>
      </c>
      <c r="D18" s="171"/>
      <c r="E18" s="27"/>
      <c r="F18" s="27"/>
      <c r="G18" s="27"/>
      <c r="H18" s="27"/>
      <c r="I18" s="27"/>
      <c r="J18" s="75"/>
      <c r="L18" s="75"/>
      <c r="M18" s="75"/>
      <c r="N18" s="75"/>
      <c r="O18" s="75"/>
      <c r="P18" s="166"/>
    </row>
    <row r="19" spans="1:16" ht="42" customHeight="1">
      <c r="A19" s="159"/>
      <c r="B19" s="164"/>
      <c r="C19" s="164"/>
      <c r="D19" s="771" t="s">
        <v>368</v>
      </c>
      <c r="E19" s="771"/>
      <c r="F19" s="771"/>
      <c r="G19" s="771"/>
      <c r="H19" s="771"/>
      <c r="I19" s="771"/>
      <c r="J19" s="771"/>
      <c r="K19" s="771"/>
      <c r="L19" s="771"/>
      <c r="M19" s="165"/>
      <c r="N19" s="207"/>
      <c r="O19" s="165"/>
      <c r="P19" s="166"/>
    </row>
    <row r="20" spans="1:16" ht="13.7" customHeight="1">
      <c r="A20" s="159"/>
      <c r="B20" s="27"/>
      <c r="C20" s="27"/>
      <c r="D20" s="27"/>
      <c r="E20" s="27"/>
      <c r="F20" s="27"/>
      <c r="G20" s="27"/>
      <c r="H20" s="27"/>
      <c r="I20" s="27"/>
      <c r="J20" s="75"/>
      <c r="L20" s="75"/>
      <c r="M20" s="75"/>
      <c r="N20" s="172"/>
      <c r="O20" s="165"/>
      <c r="P20" s="166"/>
    </row>
    <row r="21" spans="1:16" ht="19.899999999999999" customHeight="1">
      <c r="A21" s="159"/>
      <c r="B21" s="164" t="s">
        <v>56</v>
      </c>
      <c r="C21" s="164" t="s">
        <v>54</v>
      </c>
      <c r="D21" s="173"/>
      <c r="E21" s="16"/>
      <c r="F21" s="16" t="s">
        <v>55</v>
      </c>
      <c r="G21" s="27"/>
      <c r="H21" s="16"/>
      <c r="I21" s="16"/>
      <c r="J21" s="165"/>
      <c r="L21" s="165"/>
      <c r="M21" s="165"/>
      <c r="N21" s="207"/>
      <c r="O21" s="165"/>
      <c r="P21" s="166"/>
    </row>
    <row r="22" spans="1:16" ht="13.7" customHeight="1">
      <c r="A22" s="159"/>
      <c r="B22" s="16"/>
      <c r="C22" s="164"/>
      <c r="D22" s="169"/>
      <c r="E22" s="16"/>
      <c r="F22" s="16"/>
      <c r="G22" s="16"/>
      <c r="H22" s="16"/>
      <c r="I22" s="16"/>
      <c r="J22" s="165"/>
      <c r="L22" s="165"/>
      <c r="M22" s="165"/>
      <c r="N22" s="172"/>
      <c r="O22" s="165"/>
      <c r="P22" s="166"/>
    </row>
    <row r="23" spans="1:16" ht="19.899999999999999" customHeight="1">
      <c r="A23" s="159"/>
      <c r="B23" s="164" t="s">
        <v>60</v>
      </c>
      <c r="C23" s="164" t="s">
        <v>57</v>
      </c>
      <c r="D23" s="173"/>
      <c r="E23" s="16"/>
      <c r="F23" s="16"/>
      <c r="G23" s="16"/>
      <c r="H23" s="16"/>
      <c r="I23" s="16"/>
      <c r="J23" s="165"/>
      <c r="L23" s="165"/>
      <c r="M23" s="165"/>
      <c r="N23" s="172"/>
      <c r="O23" s="165"/>
      <c r="P23" s="166"/>
    </row>
    <row r="24" spans="1:16" ht="19.899999999999999" customHeight="1">
      <c r="A24" s="159"/>
      <c r="B24" s="16"/>
      <c r="C24" s="16"/>
      <c r="D24" s="16" t="s">
        <v>58</v>
      </c>
      <c r="E24" s="16"/>
      <c r="F24" s="16"/>
      <c r="G24" s="16"/>
      <c r="H24" s="16"/>
      <c r="I24" s="16"/>
      <c r="J24" s="165"/>
      <c r="L24" s="165"/>
      <c r="M24" s="165"/>
      <c r="N24" s="207"/>
      <c r="O24" s="165"/>
      <c r="P24" s="166"/>
    </row>
    <row r="25" spans="1:16" s="177" customFormat="1" ht="19.899999999999999" customHeight="1">
      <c r="A25" s="174"/>
      <c r="B25" s="168"/>
      <c r="C25" s="168"/>
      <c r="D25" s="168" t="s">
        <v>59</v>
      </c>
      <c r="E25" s="168"/>
      <c r="F25" s="168"/>
      <c r="G25" s="168"/>
      <c r="H25" s="168"/>
      <c r="I25" s="168"/>
      <c r="J25" s="176"/>
      <c r="L25" s="176"/>
      <c r="M25" s="176"/>
      <c r="N25" s="207"/>
      <c r="O25" s="165"/>
      <c r="P25" s="178"/>
    </row>
    <row r="26" spans="1:16" s="27" customFormat="1" ht="19.899999999999999" customHeight="1">
      <c r="A26" s="174"/>
      <c r="B26" s="168"/>
      <c r="C26" s="168"/>
      <c r="D26" s="168" t="s">
        <v>126</v>
      </c>
      <c r="E26" s="168"/>
      <c r="F26" s="168"/>
      <c r="G26" s="168"/>
      <c r="H26" s="168"/>
      <c r="I26" s="168"/>
      <c r="J26" s="176"/>
      <c r="L26" s="176"/>
      <c r="M26" s="176"/>
      <c r="N26" s="207"/>
      <c r="O26" s="165"/>
      <c r="P26" s="75"/>
    </row>
    <row r="27" spans="1:16" s="27" customFormat="1" ht="19.899999999999999" customHeight="1">
      <c r="A27" s="174"/>
      <c r="B27" s="175"/>
      <c r="C27" s="175"/>
      <c r="D27" s="168" t="s">
        <v>80</v>
      </c>
      <c r="E27" s="168"/>
      <c r="F27" s="168"/>
      <c r="G27" s="168"/>
      <c r="H27" s="168"/>
      <c r="I27" s="168"/>
      <c r="J27" s="176"/>
      <c r="L27" s="176"/>
      <c r="M27" s="176"/>
      <c r="N27" s="207"/>
      <c r="O27" s="165"/>
      <c r="P27" s="75"/>
    </row>
    <row r="28" spans="1:16" ht="13.7" customHeight="1">
      <c r="J28" s="166"/>
      <c r="L28" s="166"/>
      <c r="M28" s="166"/>
      <c r="N28" s="172"/>
      <c r="O28" s="165"/>
      <c r="P28" s="166"/>
    </row>
    <row r="29" spans="1:16" ht="19.899999999999999" customHeight="1">
      <c r="A29" s="159"/>
      <c r="B29" s="164" t="s">
        <v>79</v>
      </c>
      <c r="C29" s="164" t="s">
        <v>266</v>
      </c>
      <c r="D29" s="167"/>
      <c r="E29" s="16"/>
      <c r="F29" s="16"/>
      <c r="G29" s="16"/>
      <c r="H29" s="16"/>
      <c r="I29" s="16"/>
      <c r="J29" s="165"/>
      <c r="L29" s="165"/>
      <c r="M29" s="165"/>
      <c r="N29" s="207"/>
      <c r="O29" s="165"/>
      <c r="P29" s="166"/>
    </row>
    <row r="30" spans="1:16" ht="13.7" customHeight="1">
      <c r="J30" s="166"/>
      <c r="L30" s="166"/>
      <c r="M30" s="166"/>
      <c r="N30" s="172"/>
      <c r="O30" s="165"/>
      <c r="P30" s="166"/>
    </row>
    <row r="31" spans="1:16" ht="19.5" customHeight="1">
      <c r="A31" s="159"/>
      <c r="B31" s="544" t="s">
        <v>265</v>
      </c>
      <c r="C31" s="164" t="s">
        <v>370</v>
      </c>
      <c r="D31" s="16"/>
      <c r="E31" s="16"/>
      <c r="F31" s="168"/>
      <c r="G31" s="27"/>
      <c r="H31" s="16"/>
      <c r="I31" s="16"/>
      <c r="J31" s="165"/>
      <c r="L31" s="165"/>
      <c r="M31" s="165"/>
      <c r="N31" s="165"/>
      <c r="O31" s="165"/>
      <c r="P31" s="166"/>
    </row>
    <row r="32" spans="1:16" ht="63.75" customHeight="1">
      <c r="A32" s="159"/>
      <c r="B32" s="164"/>
      <c r="C32" s="164"/>
      <c r="D32" s="771" t="s">
        <v>367</v>
      </c>
      <c r="E32" s="771"/>
      <c r="F32" s="771"/>
      <c r="G32" s="771"/>
      <c r="H32" s="771"/>
      <c r="I32" s="771"/>
      <c r="J32" s="771"/>
      <c r="K32" s="771"/>
      <c r="L32" s="771"/>
      <c r="M32" s="165"/>
      <c r="N32" s="207"/>
      <c r="O32" s="165"/>
      <c r="P32" s="166"/>
    </row>
    <row r="33" spans="1:16" ht="47.45" customHeight="1">
      <c r="A33" s="159"/>
      <c r="B33" s="164"/>
      <c r="C33" s="164"/>
      <c r="D33" s="771" t="s">
        <v>369</v>
      </c>
      <c r="E33" s="771"/>
      <c r="F33" s="771"/>
      <c r="G33" s="771"/>
      <c r="H33" s="771"/>
      <c r="I33" s="771"/>
      <c r="J33" s="771"/>
      <c r="K33" s="771"/>
      <c r="L33" s="771"/>
      <c r="M33" s="165"/>
      <c r="N33" s="207"/>
      <c r="O33" s="165"/>
      <c r="P33" s="166"/>
    </row>
    <row r="34" spans="1:16" s="569" customFormat="1" ht="33.75" customHeight="1">
      <c r="A34" s="563"/>
      <c r="B34" s="564" t="s">
        <v>65</v>
      </c>
      <c r="C34" s="564"/>
      <c r="D34" s="565"/>
      <c r="E34" s="208"/>
      <c r="F34" s="208"/>
      <c r="G34" s="208"/>
      <c r="H34" s="208"/>
      <c r="I34" s="208"/>
      <c r="J34" s="566"/>
      <c r="K34" s="566"/>
      <c r="L34" s="566"/>
      <c r="M34" s="566"/>
      <c r="N34" s="567"/>
      <c r="O34" s="566"/>
      <c r="P34" s="568"/>
    </row>
    <row r="35" spans="1:16" s="569" customFormat="1" ht="19.899999999999999" customHeight="1">
      <c r="A35" s="563"/>
      <c r="B35" s="564" t="s">
        <v>66</v>
      </c>
      <c r="C35" s="564"/>
      <c r="D35" s="565"/>
      <c r="E35" s="208"/>
      <c r="F35" s="208"/>
      <c r="G35" s="208"/>
      <c r="H35" s="208"/>
      <c r="I35" s="208"/>
      <c r="J35" s="566"/>
      <c r="K35" s="566"/>
      <c r="L35" s="566"/>
      <c r="M35" s="566"/>
      <c r="N35" s="567"/>
      <c r="O35" s="566"/>
      <c r="P35" s="568"/>
    </row>
    <row r="36" spans="1:16" ht="13.15" customHeight="1">
      <c r="A36" s="159"/>
      <c r="B36" s="164"/>
      <c r="C36" s="164"/>
      <c r="D36" s="167"/>
      <c r="E36" s="16"/>
      <c r="F36" s="16"/>
      <c r="G36" s="16"/>
      <c r="H36" s="16"/>
      <c r="I36" s="16"/>
      <c r="J36" s="165"/>
      <c r="K36" s="165"/>
      <c r="L36" s="165"/>
      <c r="M36" s="165"/>
      <c r="N36" s="179"/>
      <c r="O36" s="165"/>
      <c r="P36" s="166"/>
    </row>
    <row r="37" spans="1:16" ht="13.15" customHeight="1">
      <c r="A37" s="27"/>
      <c r="B37" s="164"/>
      <c r="E37" s="27"/>
      <c r="F37" s="16"/>
      <c r="G37" s="16"/>
      <c r="H37" s="16"/>
      <c r="I37" s="16"/>
      <c r="J37" s="16"/>
      <c r="K37" s="16"/>
      <c r="L37" s="16"/>
      <c r="M37" s="16"/>
      <c r="N37" s="16"/>
      <c r="O37" s="165"/>
    </row>
    <row r="38" spans="1:16" ht="13.15" customHeight="1">
      <c r="A38" s="16"/>
      <c r="B38" s="16"/>
      <c r="C38" s="78"/>
      <c r="D38" s="180"/>
      <c r="E38" s="78"/>
      <c r="F38" s="16"/>
      <c r="G38" s="16"/>
      <c r="H38" s="16"/>
      <c r="I38" s="16"/>
      <c r="J38" s="16"/>
      <c r="K38" s="16"/>
      <c r="L38" s="16"/>
      <c r="M38" s="16"/>
      <c r="N38" s="16"/>
      <c r="O38" s="165"/>
    </row>
    <row r="39" spans="1:16" ht="13.15" customHeight="1">
      <c r="A39" s="16"/>
      <c r="B39" s="16"/>
      <c r="C39" s="78"/>
      <c r="D39" s="180"/>
      <c r="E39" s="78"/>
      <c r="F39" s="16"/>
      <c r="G39" s="16"/>
      <c r="H39" s="16"/>
      <c r="I39" s="16"/>
      <c r="J39" s="16"/>
      <c r="K39" s="16"/>
      <c r="L39" s="16"/>
      <c r="M39" s="16"/>
      <c r="N39" s="16"/>
      <c r="O39" s="165"/>
    </row>
    <row r="40" spans="1:16" ht="13.15" customHeight="1">
      <c r="A40" s="16"/>
      <c r="B40" s="16"/>
      <c r="C40" s="78"/>
      <c r="D40" s="181"/>
      <c r="E40" s="78"/>
    </row>
    <row r="41" spans="1:16" ht="13.15" customHeight="1">
      <c r="A41" s="16"/>
      <c r="B41" s="16"/>
      <c r="C41" s="78"/>
      <c r="D41" s="181"/>
      <c r="E41" s="78"/>
    </row>
    <row r="42" spans="1:16" ht="13.15" customHeight="1">
      <c r="A42" s="16"/>
      <c r="B42" s="16"/>
      <c r="C42" s="182"/>
      <c r="E42" s="27"/>
    </row>
    <row r="43" spans="1:16" ht="13.15" customHeight="1"/>
    <row r="44" spans="1:16" ht="13.15" customHeight="1"/>
    <row r="45" spans="1:16" ht="13.15" customHeight="1"/>
    <row r="46" spans="1:16" ht="13.15" customHeight="1"/>
    <row r="47" spans="1:16" ht="13.15" customHeight="1"/>
    <row r="48" spans="1:16" ht="13.15" customHeight="1"/>
    <row r="49" ht="13.15" customHeight="1"/>
    <row r="50" ht="13.15" customHeight="1"/>
    <row r="51" ht="13.15" customHeight="1"/>
    <row r="52" ht="13.15" customHeight="1"/>
    <row r="53" ht="13.15" customHeight="1"/>
    <row r="54" ht="13.15" customHeight="1"/>
    <row r="55" ht="13.15" customHeight="1"/>
    <row r="56" ht="13.15" customHeight="1"/>
    <row r="57" ht="13.15" customHeight="1"/>
    <row r="58" ht="13.15" customHeight="1"/>
    <row r="59" ht="13.15" customHeight="1"/>
    <row r="60" ht="13.15" customHeight="1"/>
    <row r="61" ht="13.15" customHeight="1"/>
    <row r="62" ht="13.15" customHeight="1"/>
    <row r="63" ht="13.15" customHeight="1"/>
    <row r="64"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sheetData>
  <sheetProtection algorithmName="SHA-512" hashValue="qAnse9nqFnFTRCutBYntCWVT88syAkF7f7C+Q+udPRDiKU3bhgfm7QNFPWnxL2XDmOMBLCGmi0UJxTicNg1c/g==" saltValue="Dd8foUIpxNPIM6zB8caLMg==" spinCount="100000" sheet="1" objects="1" scenarios="1" selectLockedCells="1"/>
  <mergeCells count="5">
    <mergeCell ref="D12:L12"/>
    <mergeCell ref="D15:L15"/>
    <mergeCell ref="D32:L32"/>
    <mergeCell ref="D19:L19"/>
    <mergeCell ref="D33:L33"/>
  </mergeCells>
  <phoneticPr fontId="6" type="noConversion"/>
  <pageMargins left="0.39370078740157483" right="0.19685039370078741" top="0" bottom="0.59055118110236227" header="0.39370078740157483" footer="0.27559055118110237"/>
  <pageSetup paperSize="9" scale="98" orientation="portrait" blackAndWhite="1" r:id="rId1"/>
  <headerFooter alignWithMargins="0">
    <oddFooter>&amp;R&amp;"Arial,Fett"&amp;16AZK-w 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13</xdr:col>
                    <xdr:colOff>0</xdr:colOff>
                    <xdr:row>4</xdr:row>
                    <xdr:rowOff>0</xdr:rowOff>
                  </from>
                  <to>
                    <xdr:col>14</xdr:col>
                    <xdr:colOff>47625</xdr:colOff>
                    <xdr:row>5</xdr:row>
                    <xdr:rowOff>0</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13</xdr:col>
                    <xdr:colOff>0</xdr:colOff>
                    <xdr:row>8</xdr:row>
                    <xdr:rowOff>0</xdr:rowOff>
                  </from>
                  <to>
                    <xdr:col>14</xdr:col>
                    <xdr:colOff>47625</xdr:colOff>
                    <xdr:row>9</xdr:row>
                    <xdr:rowOff>19050</xdr:rowOff>
                  </to>
                </anchor>
              </controlPr>
            </control>
          </mc:Choice>
        </mc:AlternateContent>
        <mc:AlternateContent xmlns:mc="http://schemas.openxmlformats.org/markup-compatibility/2006">
          <mc:Choice Requires="x14">
            <control shapeId="30728" r:id="rId6" name="Check Box 8">
              <controlPr defaultSize="0" autoFill="0" autoLine="0" autoPict="0">
                <anchor moveWithCells="1">
                  <from>
                    <xdr:col>13</xdr:col>
                    <xdr:colOff>0</xdr:colOff>
                    <xdr:row>11</xdr:row>
                    <xdr:rowOff>0</xdr:rowOff>
                  </from>
                  <to>
                    <xdr:col>14</xdr:col>
                    <xdr:colOff>47625</xdr:colOff>
                    <xdr:row>11</xdr:row>
                    <xdr:rowOff>247650</xdr:rowOff>
                  </to>
                </anchor>
              </controlPr>
            </control>
          </mc:Choice>
        </mc:AlternateContent>
        <mc:AlternateContent xmlns:mc="http://schemas.openxmlformats.org/markup-compatibility/2006">
          <mc:Choice Requires="x14">
            <control shapeId="30729" r:id="rId7" name="Check Box 9">
              <controlPr defaultSize="0" autoFill="0" autoLine="0" autoPict="0">
                <anchor moveWithCells="1">
                  <from>
                    <xdr:col>13</xdr:col>
                    <xdr:colOff>0</xdr:colOff>
                    <xdr:row>14</xdr:row>
                    <xdr:rowOff>0</xdr:rowOff>
                  </from>
                  <to>
                    <xdr:col>14</xdr:col>
                    <xdr:colOff>47625</xdr:colOff>
                    <xdr:row>15</xdr:row>
                    <xdr:rowOff>0</xdr:rowOff>
                  </to>
                </anchor>
              </controlPr>
            </control>
          </mc:Choice>
        </mc:AlternateContent>
        <mc:AlternateContent xmlns:mc="http://schemas.openxmlformats.org/markup-compatibility/2006">
          <mc:Choice Requires="x14">
            <control shapeId="30730" r:id="rId8" name="Check Box 10">
              <controlPr defaultSize="0" autoFill="0" autoLine="0" autoPict="0">
                <anchor moveWithCells="1">
                  <from>
                    <xdr:col>13</xdr:col>
                    <xdr:colOff>0</xdr:colOff>
                    <xdr:row>15</xdr:row>
                    <xdr:rowOff>0</xdr:rowOff>
                  </from>
                  <to>
                    <xdr:col>14</xdr:col>
                    <xdr:colOff>47625</xdr:colOff>
                    <xdr:row>16</xdr:row>
                    <xdr:rowOff>0</xdr:rowOff>
                  </to>
                </anchor>
              </controlPr>
            </control>
          </mc:Choice>
        </mc:AlternateContent>
        <mc:AlternateContent xmlns:mc="http://schemas.openxmlformats.org/markup-compatibility/2006">
          <mc:Choice Requires="x14">
            <control shapeId="30732" r:id="rId9" name="Check Box 12">
              <controlPr defaultSize="0" autoFill="0" autoLine="0" autoPict="0">
                <anchor moveWithCells="1">
                  <from>
                    <xdr:col>13</xdr:col>
                    <xdr:colOff>0</xdr:colOff>
                    <xdr:row>20</xdr:row>
                    <xdr:rowOff>0</xdr:rowOff>
                  </from>
                  <to>
                    <xdr:col>14</xdr:col>
                    <xdr:colOff>47625</xdr:colOff>
                    <xdr:row>21</xdr:row>
                    <xdr:rowOff>0</xdr:rowOff>
                  </to>
                </anchor>
              </controlPr>
            </control>
          </mc:Choice>
        </mc:AlternateContent>
        <mc:AlternateContent xmlns:mc="http://schemas.openxmlformats.org/markup-compatibility/2006">
          <mc:Choice Requires="x14">
            <control shapeId="30733" r:id="rId10" name="Check Box 13">
              <controlPr defaultSize="0" autoFill="0" autoLine="0" autoPict="0">
                <anchor moveWithCells="1">
                  <from>
                    <xdr:col>13</xdr:col>
                    <xdr:colOff>0</xdr:colOff>
                    <xdr:row>23</xdr:row>
                    <xdr:rowOff>0</xdr:rowOff>
                  </from>
                  <to>
                    <xdr:col>14</xdr:col>
                    <xdr:colOff>47625</xdr:colOff>
                    <xdr:row>24</xdr:row>
                    <xdr:rowOff>0</xdr:rowOff>
                  </to>
                </anchor>
              </controlPr>
            </control>
          </mc:Choice>
        </mc:AlternateContent>
        <mc:AlternateContent xmlns:mc="http://schemas.openxmlformats.org/markup-compatibility/2006">
          <mc:Choice Requires="x14">
            <control shapeId="30735" r:id="rId11" name="Check Box 15">
              <controlPr defaultSize="0" autoFill="0" autoLine="0" autoPict="0">
                <anchor moveWithCells="1">
                  <from>
                    <xdr:col>13</xdr:col>
                    <xdr:colOff>0</xdr:colOff>
                    <xdr:row>24</xdr:row>
                    <xdr:rowOff>0</xdr:rowOff>
                  </from>
                  <to>
                    <xdr:col>14</xdr:col>
                    <xdr:colOff>47625</xdr:colOff>
                    <xdr:row>25</xdr:row>
                    <xdr:rowOff>0</xdr:rowOff>
                  </to>
                </anchor>
              </controlPr>
            </control>
          </mc:Choice>
        </mc:AlternateContent>
        <mc:AlternateContent xmlns:mc="http://schemas.openxmlformats.org/markup-compatibility/2006">
          <mc:Choice Requires="x14">
            <control shapeId="30736" r:id="rId12" name="Check Box 16">
              <controlPr defaultSize="0" autoFill="0" autoLine="0" autoPict="0">
                <anchor moveWithCells="1">
                  <from>
                    <xdr:col>13</xdr:col>
                    <xdr:colOff>0</xdr:colOff>
                    <xdr:row>25</xdr:row>
                    <xdr:rowOff>0</xdr:rowOff>
                  </from>
                  <to>
                    <xdr:col>14</xdr:col>
                    <xdr:colOff>47625</xdr:colOff>
                    <xdr:row>26</xdr:row>
                    <xdr:rowOff>0</xdr:rowOff>
                  </to>
                </anchor>
              </controlPr>
            </control>
          </mc:Choice>
        </mc:AlternateContent>
        <mc:AlternateContent xmlns:mc="http://schemas.openxmlformats.org/markup-compatibility/2006">
          <mc:Choice Requires="x14">
            <control shapeId="30737" r:id="rId13" name="Check Box 17">
              <controlPr defaultSize="0" autoFill="0" autoLine="0" autoPict="0">
                <anchor moveWithCells="1">
                  <from>
                    <xdr:col>13</xdr:col>
                    <xdr:colOff>0</xdr:colOff>
                    <xdr:row>26</xdr:row>
                    <xdr:rowOff>0</xdr:rowOff>
                  </from>
                  <to>
                    <xdr:col>14</xdr:col>
                    <xdr:colOff>47625</xdr:colOff>
                    <xdr:row>27</xdr:row>
                    <xdr:rowOff>0</xdr:rowOff>
                  </to>
                </anchor>
              </controlPr>
            </control>
          </mc:Choice>
        </mc:AlternateContent>
        <mc:AlternateContent xmlns:mc="http://schemas.openxmlformats.org/markup-compatibility/2006">
          <mc:Choice Requires="x14">
            <control shapeId="30738" r:id="rId14" name="Check Box 18">
              <controlPr defaultSize="0" autoFill="0" autoLine="0" autoPict="0">
                <anchor moveWithCells="1">
                  <from>
                    <xdr:col>13</xdr:col>
                    <xdr:colOff>0</xdr:colOff>
                    <xdr:row>26</xdr:row>
                    <xdr:rowOff>0</xdr:rowOff>
                  </from>
                  <to>
                    <xdr:col>14</xdr:col>
                    <xdr:colOff>47625</xdr:colOff>
                    <xdr:row>27</xdr:row>
                    <xdr:rowOff>0</xdr:rowOff>
                  </to>
                </anchor>
              </controlPr>
            </control>
          </mc:Choice>
        </mc:AlternateContent>
        <mc:AlternateContent xmlns:mc="http://schemas.openxmlformats.org/markup-compatibility/2006">
          <mc:Choice Requires="x14">
            <control shapeId="30739" r:id="rId15" name="Check Box 19">
              <controlPr defaultSize="0" autoFill="0" autoLine="0" autoPict="0">
                <anchor moveWithCells="1">
                  <from>
                    <xdr:col>13</xdr:col>
                    <xdr:colOff>0</xdr:colOff>
                    <xdr:row>26</xdr:row>
                    <xdr:rowOff>0</xdr:rowOff>
                  </from>
                  <to>
                    <xdr:col>14</xdr:col>
                    <xdr:colOff>47625</xdr:colOff>
                    <xdr:row>27</xdr:row>
                    <xdr:rowOff>0</xdr:rowOff>
                  </to>
                </anchor>
              </controlPr>
            </control>
          </mc:Choice>
        </mc:AlternateContent>
        <mc:AlternateContent xmlns:mc="http://schemas.openxmlformats.org/markup-compatibility/2006">
          <mc:Choice Requires="x14">
            <control shapeId="30740" r:id="rId16" name="Check Box 20">
              <controlPr defaultSize="0" autoFill="0" autoLine="0" autoPict="0">
                <anchor moveWithCells="1">
                  <from>
                    <xdr:col>13</xdr:col>
                    <xdr:colOff>0</xdr:colOff>
                    <xdr:row>26</xdr:row>
                    <xdr:rowOff>0</xdr:rowOff>
                  </from>
                  <to>
                    <xdr:col>14</xdr:col>
                    <xdr:colOff>47625</xdr:colOff>
                    <xdr:row>27</xdr:row>
                    <xdr:rowOff>0</xdr:rowOff>
                  </to>
                </anchor>
              </controlPr>
            </control>
          </mc:Choice>
        </mc:AlternateContent>
        <mc:AlternateContent xmlns:mc="http://schemas.openxmlformats.org/markup-compatibility/2006">
          <mc:Choice Requires="x14">
            <control shapeId="30741" r:id="rId17" name="Check Box 21">
              <controlPr defaultSize="0" autoFill="0" autoLine="0" autoPict="0">
                <anchor moveWithCells="1">
                  <from>
                    <xdr:col>13</xdr:col>
                    <xdr:colOff>0</xdr:colOff>
                    <xdr:row>28</xdr:row>
                    <xdr:rowOff>0</xdr:rowOff>
                  </from>
                  <to>
                    <xdr:col>14</xdr:col>
                    <xdr:colOff>47625</xdr:colOff>
                    <xdr:row>29</xdr:row>
                    <xdr:rowOff>0</xdr:rowOff>
                  </to>
                </anchor>
              </controlPr>
            </control>
          </mc:Choice>
        </mc:AlternateContent>
        <mc:AlternateContent xmlns:mc="http://schemas.openxmlformats.org/markup-compatibility/2006">
          <mc:Choice Requires="x14">
            <control shapeId="30742" r:id="rId18" name="Check Box 22">
              <controlPr defaultSize="0" autoFill="0" autoLine="0" autoPict="0">
                <anchor moveWithCells="1">
                  <from>
                    <xdr:col>13</xdr:col>
                    <xdr:colOff>0</xdr:colOff>
                    <xdr:row>18</xdr:row>
                    <xdr:rowOff>123825</xdr:rowOff>
                  </from>
                  <to>
                    <xdr:col>14</xdr:col>
                    <xdr:colOff>47625</xdr:colOff>
                    <xdr:row>18</xdr:row>
                    <xdr:rowOff>371475</xdr:rowOff>
                  </to>
                </anchor>
              </controlPr>
            </control>
          </mc:Choice>
        </mc:AlternateContent>
        <mc:AlternateContent xmlns:mc="http://schemas.openxmlformats.org/markup-compatibility/2006">
          <mc:Choice Requires="x14">
            <control shapeId="30743" r:id="rId19" name="Check Box 23">
              <controlPr defaultSize="0" autoFill="0" autoLine="0" autoPict="0">
                <anchor moveWithCells="1">
                  <from>
                    <xdr:col>13</xdr:col>
                    <xdr:colOff>0</xdr:colOff>
                    <xdr:row>30</xdr:row>
                    <xdr:rowOff>0</xdr:rowOff>
                  </from>
                  <to>
                    <xdr:col>14</xdr:col>
                    <xdr:colOff>47625</xdr:colOff>
                    <xdr:row>31</xdr:row>
                    <xdr:rowOff>0</xdr:rowOff>
                  </to>
                </anchor>
              </controlPr>
            </control>
          </mc:Choice>
        </mc:AlternateContent>
        <mc:AlternateContent xmlns:mc="http://schemas.openxmlformats.org/markup-compatibility/2006">
          <mc:Choice Requires="x14">
            <control shapeId="31025" r:id="rId20" name="Check Box 305">
              <controlPr defaultSize="0" autoFill="0" autoLine="0" autoPict="0">
                <anchor moveWithCells="1">
                  <from>
                    <xdr:col>13</xdr:col>
                    <xdr:colOff>0</xdr:colOff>
                    <xdr:row>31</xdr:row>
                    <xdr:rowOff>276225</xdr:rowOff>
                  </from>
                  <to>
                    <xdr:col>14</xdr:col>
                    <xdr:colOff>47625</xdr:colOff>
                    <xdr:row>31</xdr:row>
                    <xdr:rowOff>523875</xdr:rowOff>
                  </to>
                </anchor>
              </controlPr>
            </control>
          </mc:Choice>
        </mc:AlternateContent>
        <mc:AlternateContent xmlns:mc="http://schemas.openxmlformats.org/markup-compatibility/2006">
          <mc:Choice Requires="x14">
            <control shapeId="31027" r:id="rId21" name="Check Box 307">
              <controlPr defaultSize="0" autoFill="0" autoLine="0" autoPict="0">
                <anchor moveWithCells="1">
                  <from>
                    <xdr:col>13</xdr:col>
                    <xdr:colOff>0</xdr:colOff>
                    <xdr:row>32</xdr:row>
                    <xdr:rowOff>152400</xdr:rowOff>
                  </from>
                  <to>
                    <xdr:col>14</xdr:col>
                    <xdr:colOff>47625</xdr:colOff>
                    <xdr:row>32</xdr:row>
                    <xdr:rowOff>409575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autoPageBreaks="0" fitToPage="1"/>
  </sheetPr>
  <dimension ref="A1:P55"/>
  <sheetViews>
    <sheetView showGridLines="0" showRowColHeaders="0" showZeros="0" showOutlineSymbols="0" showWhiteSpace="0" view="pageLayout" zoomScaleNormal="100" workbookViewId="0">
      <selection activeCell="F42" sqref="F42"/>
    </sheetView>
  </sheetViews>
  <sheetFormatPr baseColWidth="10" defaultColWidth="11.42578125" defaultRowHeight="12.75"/>
  <cols>
    <col min="1" max="1" width="5.5703125" style="4" customWidth="1"/>
    <col min="2" max="2" width="1.5703125" style="4" customWidth="1"/>
    <col min="3" max="3" width="2.42578125" style="4" customWidth="1"/>
    <col min="4" max="4" width="7.5703125" style="4" customWidth="1"/>
    <col min="5" max="5" width="3.42578125" style="4" customWidth="1"/>
    <col min="6" max="6" width="7.42578125" style="4" customWidth="1"/>
    <col min="7" max="7" width="6" style="4" customWidth="1"/>
    <col min="8" max="8" width="21.42578125" style="4" customWidth="1"/>
    <col min="9" max="9" width="10.42578125" style="4" customWidth="1"/>
    <col min="10" max="10" width="7.42578125" style="4" customWidth="1"/>
    <col min="11" max="11" width="9.140625" style="4" customWidth="1"/>
    <col min="12" max="12" width="8.140625" style="4" customWidth="1"/>
    <col min="13" max="13" width="3.85546875" style="4" customWidth="1"/>
    <col min="14" max="15" width="2.85546875" style="4" customWidth="1"/>
    <col min="16" max="16" width="8.42578125" style="4" customWidth="1"/>
    <col min="17" max="16384" width="11.42578125" style="4"/>
  </cols>
  <sheetData>
    <row r="1" spans="2:13" s="3" customFormat="1" ht="35.1" customHeight="1"/>
    <row r="2" spans="2:13" ht="20.25">
      <c r="B2" s="5" t="s">
        <v>61</v>
      </c>
      <c r="C2" s="6"/>
      <c r="D2" s="6"/>
      <c r="E2" s="6"/>
      <c r="F2" s="6"/>
      <c r="G2" s="6"/>
      <c r="H2" s="6"/>
      <c r="M2" s="7"/>
    </row>
    <row r="3" spans="2:13" ht="10.15" customHeight="1">
      <c r="B3" s="8"/>
      <c r="C3" s="6"/>
      <c r="D3" s="6"/>
      <c r="E3" s="6"/>
      <c r="F3" s="6"/>
      <c r="G3" s="6"/>
      <c r="H3" s="6"/>
    </row>
    <row r="4" spans="2:13" ht="13.15" customHeight="1">
      <c r="B4" s="9" t="s">
        <v>62</v>
      </c>
      <c r="C4" s="772" t="s">
        <v>250</v>
      </c>
      <c r="D4" s="668"/>
      <c r="E4" s="668"/>
      <c r="F4" s="668"/>
      <c r="G4" s="668"/>
      <c r="H4" s="668"/>
      <c r="I4" s="668"/>
      <c r="J4" s="668"/>
      <c r="K4" s="668"/>
      <c r="L4" s="668"/>
      <c r="M4" s="668"/>
    </row>
    <row r="5" spans="2:13" ht="13.15" customHeight="1">
      <c r="B5" s="9"/>
      <c r="C5" s="774" t="s">
        <v>248</v>
      </c>
      <c r="D5" s="668"/>
      <c r="E5" s="668"/>
      <c r="F5" s="668"/>
      <c r="G5" s="668"/>
      <c r="H5" s="668"/>
      <c r="I5" s="668"/>
      <c r="J5" s="668"/>
      <c r="K5" s="668"/>
      <c r="L5" s="668"/>
      <c r="M5" s="668"/>
    </row>
    <row r="6" spans="2:13" ht="13.15" customHeight="1">
      <c r="B6" s="9"/>
      <c r="C6" s="774" t="s">
        <v>249</v>
      </c>
      <c r="D6" s="668"/>
      <c r="E6" s="668"/>
      <c r="F6" s="668"/>
      <c r="G6" s="668"/>
      <c r="H6" s="668"/>
      <c r="I6" s="668"/>
      <c r="J6" s="668"/>
      <c r="K6" s="668"/>
      <c r="L6" s="668"/>
      <c r="M6" s="668"/>
    </row>
    <row r="7" spans="2:13" ht="4.9000000000000004" customHeight="1">
      <c r="B7" s="9"/>
      <c r="C7" s="12"/>
      <c r="D7" s="12"/>
      <c r="E7" s="12"/>
      <c r="F7" s="11"/>
      <c r="G7" s="11"/>
      <c r="H7" s="11"/>
    </row>
    <row r="8" spans="2:13" ht="13.15" customHeight="1">
      <c r="B8" s="9" t="s">
        <v>62</v>
      </c>
      <c r="C8" s="772" t="s">
        <v>176</v>
      </c>
      <c r="D8" s="668"/>
      <c r="E8" s="668"/>
      <c r="F8" s="668"/>
      <c r="G8" s="668"/>
      <c r="H8" s="668"/>
      <c r="I8" s="668"/>
      <c r="J8" s="668"/>
      <c r="K8" s="668"/>
      <c r="L8" s="668"/>
      <c r="M8" s="668"/>
    </row>
    <row r="9" spans="2:13" ht="13.15" customHeight="1">
      <c r="B9" s="13"/>
      <c r="C9" s="772" t="s">
        <v>175</v>
      </c>
      <c r="D9" s="668"/>
      <c r="E9" s="668"/>
      <c r="F9" s="668"/>
      <c r="G9" s="668"/>
      <c r="H9" s="668"/>
      <c r="I9" s="668"/>
      <c r="J9" s="668"/>
      <c r="K9" s="668"/>
      <c r="L9" s="668"/>
      <c r="M9" s="668"/>
    </row>
    <row r="10" spans="2:13" ht="4.9000000000000004" customHeight="1">
      <c r="B10" s="13"/>
      <c r="C10" s="10"/>
      <c r="D10" s="10"/>
      <c r="E10" s="10"/>
      <c r="F10" s="11"/>
      <c r="G10" s="11"/>
      <c r="H10" s="11"/>
    </row>
    <row r="11" spans="2:13" ht="13.15" customHeight="1">
      <c r="B11" s="9" t="s">
        <v>62</v>
      </c>
      <c r="C11" s="772" t="s">
        <v>235</v>
      </c>
      <c r="D11" s="668"/>
      <c r="E11" s="668"/>
      <c r="F11" s="668"/>
      <c r="G11" s="668"/>
      <c r="H11" s="668"/>
      <c r="I11" s="668"/>
      <c r="J11" s="668"/>
      <c r="K11" s="668"/>
      <c r="L11" s="668"/>
      <c r="M11" s="668"/>
    </row>
    <row r="12" spans="2:13" ht="13.15" customHeight="1">
      <c r="B12" s="9"/>
      <c r="C12" s="772" t="s">
        <v>147</v>
      </c>
      <c r="D12" s="668"/>
      <c r="E12" s="668"/>
      <c r="F12" s="668"/>
      <c r="G12" s="668"/>
      <c r="H12" s="668"/>
      <c r="I12" s="668"/>
      <c r="J12" s="668"/>
      <c r="K12" s="668"/>
      <c r="L12" s="668"/>
      <c r="M12" s="668"/>
    </row>
    <row r="13" spans="2:13" ht="4.9000000000000004" customHeight="1">
      <c r="B13" s="9"/>
      <c r="C13" s="10"/>
      <c r="D13" s="252"/>
      <c r="E13" s="252"/>
      <c r="F13" s="252"/>
      <c r="G13" s="252"/>
      <c r="H13" s="252"/>
      <c r="I13" s="252"/>
      <c r="J13" s="252"/>
      <c r="K13" s="252"/>
      <c r="L13" s="252"/>
      <c r="M13" s="252"/>
    </row>
    <row r="14" spans="2:13" ht="13.15" customHeight="1">
      <c r="B14" s="9" t="s">
        <v>62</v>
      </c>
      <c r="C14" s="772" t="s">
        <v>148</v>
      </c>
      <c r="D14" s="668"/>
      <c r="E14" s="668"/>
      <c r="F14" s="668"/>
      <c r="G14" s="668"/>
      <c r="H14" s="668"/>
      <c r="I14" s="668"/>
      <c r="J14" s="668"/>
      <c r="K14" s="668"/>
      <c r="L14" s="668"/>
      <c r="M14" s="668"/>
    </row>
    <row r="15" spans="2:13" ht="13.15" customHeight="1">
      <c r="B15" s="9"/>
      <c r="C15" s="772" t="s">
        <v>177</v>
      </c>
      <c r="D15" s="668"/>
      <c r="E15" s="668"/>
      <c r="F15" s="668"/>
      <c r="G15" s="668"/>
      <c r="H15" s="668"/>
      <c r="I15" s="668"/>
      <c r="J15" s="668"/>
      <c r="K15" s="668"/>
      <c r="L15" s="668"/>
      <c r="M15" s="668"/>
    </row>
    <row r="16" spans="2:13" ht="4.9000000000000004" customHeight="1">
      <c r="B16" s="13"/>
      <c r="C16" s="10"/>
      <c r="D16" s="10"/>
      <c r="E16" s="10"/>
      <c r="F16" s="11"/>
      <c r="G16" s="11"/>
      <c r="H16" s="11"/>
    </row>
    <row r="17" spans="1:16" ht="39.200000000000003" customHeight="1">
      <c r="B17" s="419" t="s">
        <v>62</v>
      </c>
      <c r="C17" s="773" t="s">
        <v>267</v>
      </c>
      <c r="D17" s="773"/>
      <c r="E17" s="773"/>
      <c r="F17" s="773"/>
      <c r="G17" s="773"/>
      <c r="H17" s="773"/>
      <c r="I17" s="773"/>
      <c r="J17" s="773"/>
      <c r="K17" s="773"/>
      <c r="L17" s="773"/>
      <c r="M17" s="773"/>
    </row>
    <row r="18" spans="1:16" ht="51.2" customHeight="1">
      <c r="C18" s="773" t="s">
        <v>268</v>
      </c>
      <c r="D18" s="773"/>
      <c r="E18" s="773"/>
      <c r="F18" s="773"/>
      <c r="G18" s="773"/>
      <c r="H18" s="773"/>
      <c r="I18" s="773"/>
      <c r="J18" s="773"/>
      <c r="K18" s="773"/>
      <c r="L18" s="773"/>
      <c r="M18" s="773"/>
    </row>
    <row r="19" spans="1:16" ht="39.200000000000003" customHeight="1">
      <c r="C19" s="773" t="s">
        <v>269</v>
      </c>
      <c r="D19" s="773"/>
      <c r="E19" s="773"/>
      <c r="F19" s="773"/>
      <c r="G19" s="773"/>
      <c r="H19" s="773"/>
      <c r="I19" s="773"/>
      <c r="J19" s="773"/>
      <c r="K19" s="773"/>
      <c r="L19" s="773"/>
      <c r="M19" s="773"/>
    </row>
    <row r="20" spans="1:16" ht="48.75" customHeight="1">
      <c r="C20" s="773" t="s">
        <v>270</v>
      </c>
      <c r="D20" s="773"/>
      <c r="E20" s="773"/>
      <c r="F20" s="773"/>
      <c r="G20" s="773"/>
      <c r="H20" s="773"/>
      <c r="I20" s="773"/>
      <c r="J20" s="773"/>
      <c r="K20" s="773"/>
      <c r="L20" s="773"/>
      <c r="M20" s="773"/>
    </row>
    <row r="21" spans="1:16" s="17" customFormat="1" ht="4.9000000000000004" customHeight="1">
      <c r="B21" s="15"/>
      <c r="C21" s="18"/>
      <c r="D21" s="16"/>
      <c r="E21" s="16"/>
      <c r="F21" s="6"/>
      <c r="G21" s="6"/>
      <c r="H21" s="6"/>
    </row>
    <row r="22" spans="1:16" s="17" customFormat="1" ht="13.15" customHeight="1">
      <c r="B22" s="19" t="s">
        <v>62</v>
      </c>
      <c r="C22" s="772" t="s">
        <v>143</v>
      </c>
      <c r="D22" s="668"/>
      <c r="E22" s="668"/>
      <c r="F22" s="668"/>
      <c r="G22" s="668"/>
      <c r="H22" s="668"/>
      <c r="I22" s="668"/>
      <c r="J22" s="668"/>
      <c r="K22" s="668"/>
      <c r="L22" s="668"/>
      <c r="M22" s="668"/>
    </row>
    <row r="23" spans="1:16" s="17" customFormat="1" ht="13.15" customHeight="1">
      <c r="B23" s="19"/>
      <c r="C23" s="772" t="s">
        <v>144</v>
      </c>
      <c r="D23" s="668"/>
      <c r="E23" s="668"/>
      <c r="F23" s="668"/>
      <c r="G23" s="668"/>
      <c r="H23" s="668"/>
      <c r="I23" s="668"/>
      <c r="J23" s="668"/>
      <c r="K23" s="668"/>
      <c r="L23" s="668"/>
      <c r="M23" s="668"/>
    </row>
    <row r="24" spans="1:16" s="17" customFormat="1" ht="4.9000000000000004" customHeight="1">
      <c r="B24" s="19"/>
      <c r="C24" s="10"/>
      <c r="E24" s="16"/>
      <c r="F24" s="6"/>
      <c r="G24" s="6"/>
      <c r="H24" s="6"/>
    </row>
    <row r="25" spans="1:16" s="17" customFormat="1" ht="13.15" customHeight="1">
      <c r="B25" s="19" t="s">
        <v>62</v>
      </c>
      <c r="C25" s="772" t="s">
        <v>363</v>
      </c>
      <c r="D25" s="668"/>
      <c r="E25" s="668"/>
      <c r="F25" s="668"/>
      <c r="G25" s="668"/>
      <c r="H25" s="668"/>
      <c r="I25" s="668"/>
      <c r="J25" s="668"/>
      <c r="K25" s="668"/>
      <c r="L25" s="668"/>
      <c r="M25" s="668"/>
    </row>
    <row r="26" spans="1:16" ht="4.9000000000000004" customHeight="1">
      <c r="B26" s="16"/>
      <c r="C26" s="16"/>
      <c r="D26" s="16"/>
      <c r="E26" s="16"/>
      <c r="F26" s="11"/>
      <c r="G26" s="11"/>
      <c r="H26" s="11"/>
      <c r="O26" s="14"/>
      <c r="P26" s="20"/>
    </row>
    <row r="27" spans="1:16" s="17" customFormat="1" ht="13.15" customHeight="1">
      <c r="B27" s="19" t="s">
        <v>62</v>
      </c>
      <c r="C27" s="772" t="s">
        <v>145</v>
      </c>
      <c r="D27" s="668"/>
      <c r="E27" s="668"/>
      <c r="F27" s="668"/>
      <c r="G27" s="668"/>
      <c r="H27" s="668"/>
      <c r="I27" s="668"/>
      <c r="J27" s="668"/>
      <c r="K27" s="668"/>
      <c r="L27" s="668"/>
      <c r="M27" s="668"/>
    </row>
    <row r="28" spans="1:16" ht="4.9000000000000004" customHeight="1">
      <c r="B28" s="16"/>
      <c r="C28" s="10"/>
      <c r="D28" s="16"/>
      <c r="E28" s="16"/>
      <c r="F28" s="11"/>
      <c r="G28" s="11"/>
      <c r="H28" s="11"/>
      <c r="I28" s="7"/>
      <c r="J28" s="7"/>
      <c r="K28" s="7"/>
      <c r="L28" s="7"/>
      <c r="M28" s="7"/>
      <c r="O28" s="22"/>
      <c r="P28" s="23"/>
    </row>
    <row r="29" spans="1:16" s="17" customFormat="1" ht="13.15" customHeight="1">
      <c r="B29" s="19" t="s">
        <v>62</v>
      </c>
      <c r="C29" s="772" t="s">
        <v>146</v>
      </c>
      <c r="D29" s="668"/>
      <c r="E29" s="668"/>
      <c r="F29" s="668"/>
      <c r="G29" s="668"/>
      <c r="H29" s="668"/>
      <c r="I29" s="668"/>
      <c r="J29" s="668"/>
      <c r="K29" s="668"/>
      <c r="L29" s="668"/>
      <c r="M29" s="668"/>
    </row>
    <row r="30" spans="1:16" ht="4.9000000000000004" customHeight="1">
      <c r="B30" s="16"/>
      <c r="D30" s="16"/>
      <c r="E30" s="16"/>
      <c r="F30" s="11"/>
      <c r="G30" s="11"/>
      <c r="H30" s="11"/>
    </row>
    <row r="31" spans="1:16" s="17" customFormat="1" ht="13.15" customHeight="1">
      <c r="B31" s="19" t="s">
        <v>62</v>
      </c>
      <c r="C31" s="772" t="s">
        <v>258</v>
      </c>
      <c r="D31" s="668"/>
      <c r="E31" s="668"/>
      <c r="F31" s="668"/>
      <c r="G31" s="668"/>
      <c r="H31" s="668"/>
      <c r="I31" s="668"/>
      <c r="J31" s="668"/>
      <c r="K31" s="668"/>
      <c r="L31" s="668"/>
      <c r="M31" s="668"/>
    </row>
    <row r="32" spans="1:16" s="17" customFormat="1" ht="94.35" customHeight="1">
      <c r="A32" s="208"/>
      <c r="B32" s="415"/>
      <c r="C32" s="773" t="s">
        <v>337</v>
      </c>
      <c r="D32" s="773"/>
      <c r="E32" s="773"/>
      <c r="F32" s="773"/>
      <c r="G32" s="773"/>
      <c r="H32" s="773"/>
      <c r="I32" s="773"/>
      <c r="J32" s="773"/>
      <c r="K32" s="773"/>
      <c r="L32" s="773"/>
      <c r="M32" s="773"/>
      <c r="N32" s="4"/>
      <c r="O32" s="4"/>
      <c r="P32" s="4"/>
    </row>
    <row r="33" spans="1:16" s="17" customFormat="1" ht="4.3499999999999996" customHeight="1">
      <c r="A33" s="4"/>
      <c r="B33" s="165"/>
      <c r="C33" s="779"/>
      <c r="D33" s="668"/>
      <c r="E33" s="668"/>
      <c r="F33" s="668"/>
      <c r="G33" s="668"/>
      <c r="H33" s="668"/>
      <c r="I33" s="668"/>
      <c r="J33" s="668"/>
      <c r="K33" s="668"/>
      <c r="L33" s="668"/>
      <c r="M33" s="668"/>
      <c r="N33" s="4"/>
      <c r="O33" s="4"/>
      <c r="P33" s="208"/>
    </row>
    <row r="34" spans="1:16" s="17" customFormat="1" ht="36.75" customHeight="1">
      <c r="A34" s="4"/>
      <c r="B34" s="165"/>
      <c r="C34" s="773" t="s">
        <v>339</v>
      </c>
      <c r="D34" s="773"/>
      <c r="E34" s="773"/>
      <c r="F34" s="773"/>
      <c r="G34" s="773"/>
      <c r="H34" s="773"/>
      <c r="I34" s="773"/>
      <c r="J34" s="773"/>
      <c r="K34" s="773"/>
      <c r="L34" s="773"/>
      <c r="M34" s="773"/>
      <c r="N34" s="4"/>
      <c r="O34" s="4"/>
      <c r="P34" s="208"/>
    </row>
    <row r="35" spans="1:16" ht="4.9000000000000004" customHeight="1">
      <c r="B35" s="13"/>
      <c r="C35" s="10"/>
      <c r="D35" s="10"/>
      <c r="E35" s="10"/>
      <c r="F35" s="11"/>
      <c r="G35" s="11"/>
      <c r="H35" s="11"/>
    </row>
    <row r="36" spans="1:16" ht="51.6" customHeight="1">
      <c r="B36" s="419" t="s">
        <v>62</v>
      </c>
      <c r="C36" s="775" t="s">
        <v>336</v>
      </c>
      <c r="D36" s="776"/>
      <c r="E36" s="776"/>
      <c r="F36" s="776"/>
      <c r="G36" s="776"/>
      <c r="H36" s="776"/>
      <c r="I36" s="776"/>
      <c r="J36" s="776"/>
      <c r="K36" s="776"/>
      <c r="L36" s="776"/>
      <c r="M36" s="776"/>
    </row>
    <row r="37" spans="1:16" ht="3.75" customHeight="1">
      <c r="B37" s="419"/>
      <c r="C37" s="574"/>
      <c r="D37" s="575"/>
      <c r="E37" s="575"/>
      <c r="F37" s="575"/>
      <c r="G37" s="575"/>
      <c r="H37" s="575"/>
      <c r="I37" s="575"/>
      <c r="J37" s="575"/>
      <c r="K37" s="575"/>
      <c r="L37" s="575"/>
      <c r="M37" s="575"/>
    </row>
    <row r="38" spans="1:16" ht="66.2" customHeight="1">
      <c r="B38" s="419" t="s">
        <v>62</v>
      </c>
      <c r="C38" s="775" t="s">
        <v>374</v>
      </c>
      <c r="D38" s="776"/>
      <c r="E38" s="776"/>
      <c r="F38" s="776"/>
      <c r="G38" s="776"/>
      <c r="H38" s="776"/>
      <c r="I38" s="776"/>
      <c r="J38" s="776"/>
      <c r="K38" s="776"/>
      <c r="L38" s="776"/>
      <c r="M38" s="776"/>
    </row>
    <row r="39" spans="1:16" ht="12.75" customHeight="1">
      <c r="B39" s="165"/>
      <c r="C39" s="165"/>
      <c r="D39" s="16"/>
      <c r="E39" s="16"/>
      <c r="F39" s="11"/>
      <c r="G39" s="11"/>
      <c r="H39" s="11"/>
      <c r="O39" s="7"/>
    </row>
    <row r="40" spans="1:16" ht="12.75" customHeight="1">
      <c r="B40" s="772" t="s">
        <v>69</v>
      </c>
      <c r="C40" s="700"/>
      <c r="D40" s="700"/>
      <c r="E40" s="700"/>
      <c r="F40" s="700"/>
      <c r="G40" s="700"/>
      <c r="H40" s="700"/>
      <c r="I40" s="700"/>
      <c r="J40" s="700"/>
      <c r="K40" s="700"/>
      <c r="L40" s="700"/>
      <c r="M40" s="700"/>
    </row>
    <row r="41" spans="1:16" ht="12.75" customHeight="1">
      <c r="B41" s="24"/>
      <c r="D41" s="10"/>
      <c r="E41" s="10"/>
      <c r="F41" s="25"/>
      <c r="G41" s="25"/>
      <c r="H41" s="25"/>
      <c r="I41" s="26"/>
      <c r="J41" s="26"/>
      <c r="K41" s="26"/>
    </row>
    <row r="42" spans="1:16" s="276" customFormat="1" ht="35.450000000000003" customHeight="1">
      <c r="A42" s="274"/>
      <c r="B42" s="275"/>
      <c r="C42" s="208"/>
      <c r="D42" s="208"/>
      <c r="E42" s="208"/>
      <c r="F42" s="208"/>
      <c r="G42" s="208"/>
      <c r="H42" s="208"/>
      <c r="I42" s="208"/>
      <c r="J42" s="208"/>
      <c r="K42" s="275"/>
      <c r="L42" s="274"/>
      <c r="M42" s="177"/>
      <c r="N42" s="274"/>
      <c r="O42" s="277"/>
    </row>
    <row r="43" spans="1:16" ht="12.75" customHeight="1">
      <c r="C43" s="777" t="s">
        <v>63</v>
      </c>
      <c r="D43" s="777"/>
      <c r="E43" s="777"/>
      <c r="F43" s="777"/>
      <c r="H43" s="417" t="s">
        <v>64</v>
      </c>
      <c r="J43" s="777" t="s">
        <v>171</v>
      </c>
      <c r="K43" s="777"/>
      <c r="L43" s="777"/>
      <c r="M43" s="778"/>
    </row>
    <row r="44" spans="1:16" ht="12.75" customHeight="1"/>
    <row r="45" spans="1:16" ht="12.75" customHeight="1"/>
    <row r="49" spans="3:3" ht="14.25">
      <c r="C49" s="418"/>
    </row>
    <row r="50" spans="3:3" ht="14.25">
      <c r="C50" s="418"/>
    </row>
    <row r="51" spans="3:3" ht="14.25">
      <c r="C51" s="418"/>
    </row>
    <row r="52" spans="3:3" ht="14.25">
      <c r="C52" s="418"/>
    </row>
    <row r="53" spans="3:3" ht="14.25">
      <c r="C53" s="418"/>
    </row>
    <row r="54" spans="3:3" ht="14.25">
      <c r="C54" s="418"/>
    </row>
    <row r="55" spans="3:3" ht="14.25">
      <c r="C55" s="418"/>
    </row>
  </sheetData>
  <sheetProtection algorithmName="SHA-512" hashValue="Rvh7+ytPBzIZQDIAqFaPdT1CJX+/+zXp88lau6LVcJNKINGddWBUek6dMmCzgFPIQwWfKHw5AKrv0pRD6ft43Q==" saltValue="I83/ygO7E4F2WI482bFKTQ==" spinCount="100000" sheet="1" objects="1" scenarios="1" selectLockedCells="1"/>
  <mergeCells count="27">
    <mergeCell ref="C38:M38"/>
    <mergeCell ref="C43:F43"/>
    <mergeCell ref="J43:M43"/>
    <mergeCell ref="B40:M40"/>
    <mergeCell ref="C22:M22"/>
    <mergeCell ref="C23:M23"/>
    <mergeCell ref="C27:M27"/>
    <mergeCell ref="C32:M32"/>
    <mergeCell ref="C33:M33"/>
    <mergeCell ref="C34:M34"/>
    <mergeCell ref="C36:M36"/>
    <mergeCell ref="C31:M31"/>
    <mergeCell ref="C29:M29"/>
    <mergeCell ref="C4:M4"/>
    <mergeCell ref="C5:M5"/>
    <mergeCell ref="C6:M6"/>
    <mergeCell ref="C8:M8"/>
    <mergeCell ref="C14:M14"/>
    <mergeCell ref="C15:M15"/>
    <mergeCell ref="C9:M9"/>
    <mergeCell ref="C11:M11"/>
    <mergeCell ref="C12:M12"/>
    <mergeCell ref="C25:M25"/>
    <mergeCell ref="C17:M17"/>
    <mergeCell ref="C18:M18"/>
    <mergeCell ref="C19:M19"/>
    <mergeCell ref="C20:M20"/>
  </mergeCells>
  <phoneticPr fontId="6" type="noConversion"/>
  <pageMargins left="0.39370078740157483" right="0.19685039370078741" top="0" bottom="0.47244094488188981" header="0.39370078740157483" footer="0.19685039370078741"/>
  <pageSetup paperSize="9" scale="98" orientation="portrait" blackAndWhite="1" r:id="rId1"/>
  <headerFooter alignWithMargins="0">
    <oddFooter>&amp;R&amp;"Arial,Fett"&amp;16AZK-w 7</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
    <pageSetUpPr autoPageBreaks="0" fitToPage="1"/>
  </sheetPr>
  <dimension ref="A1:J63"/>
  <sheetViews>
    <sheetView showGridLines="0" showRowColHeaders="0" showZeros="0" showOutlineSymbols="0" showWhiteSpace="0" view="pageLayout" zoomScaleNormal="100" zoomScaleSheetLayoutView="100" workbookViewId="0">
      <selection activeCell="B62" sqref="B62"/>
    </sheetView>
  </sheetViews>
  <sheetFormatPr baseColWidth="10" defaultColWidth="11.42578125" defaultRowHeight="12.75"/>
  <cols>
    <col min="1" max="1" width="4.85546875" style="492" customWidth="1"/>
    <col min="2" max="2" width="6" style="492" customWidth="1"/>
    <col min="3" max="8" width="11.42578125" style="492"/>
    <col min="9" max="9" width="16.5703125" style="492" customWidth="1"/>
    <col min="10" max="10" width="2.85546875" style="492" customWidth="1"/>
    <col min="11" max="16384" width="11.42578125" style="492"/>
  </cols>
  <sheetData>
    <row r="1" spans="2:9" ht="40.9" customHeight="1"/>
    <row r="2" spans="2:9" ht="40.9" customHeight="1">
      <c r="B2" s="780" t="s">
        <v>172</v>
      </c>
      <c r="C2" s="781"/>
      <c r="D2" s="781"/>
      <c r="E2" s="781"/>
      <c r="F2" s="781"/>
      <c r="G2" s="781"/>
      <c r="H2" s="781"/>
      <c r="I2" s="781"/>
    </row>
    <row r="3" spans="2:9" ht="10.15" customHeight="1">
      <c r="B3" s="545"/>
    </row>
    <row r="4" spans="2:9" ht="13.9" customHeight="1">
      <c r="B4" s="546" t="s">
        <v>149</v>
      </c>
    </row>
    <row r="5" spans="2:9" ht="6" customHeight="1">
      <c r="B5" s="545"/>
    </row>
    <row r="6" spans="2:9" ht="13.9" customHeight="1">
      <c r="B6" s="545" t="s">
        <v>338</v>
      </c>
    </row>
    <row r="7" spans="2:9" ht="13.9" customHeight="1">
      <c r="B7" s="545" t="s">
        <v>150</v>
      </c>
    </row>
    <row r="57" spans="1:10">
      <c r="A57" s="534"/>
      <c r="B57" s="534"/>
    </row>
    <row r="59" spans="1:10" ht="13.15" customHeight="1"/>
    <row r="61" spans="1:10" ht="9.6" customHeight="1">
      <c r="A61" s="1"/>
      <c r="B61" s="1"/>
      <c r="C61" s="547"/>
      <c r="D61" s="547"/>
      <c r="E61" s="547"/>
      <c r="F61" s="547"/>
      <c r="G61" s="547"/>
      <c r="H61" s="547"/>
      <c r="I61" s="547"/>
      <c r="J61" s="547"/>
    </row>
    <row r="62" spans="1:10" ht="9.6" customHeight="1">
      <c r="A62" s="1"/>
      <c r="B62" s="1"/>
      <c r="C62" s="547"/>
      <c r="D62" s="547"/>
      <c r="E62" s="547"/>
      <c r="F62" s="547"/>
      <c r="G62" s="547"/>
      <c r="H62" s="547"/>
      <c r="I62" s="547"/>
      <c r="J62" s="547"/>
    </row>
    <row r="63" spans="1:10" ht="13.15" customHeight="1"/>
  </sheetData>
  <sheetProtection algorithmName="SHA-512" hashValue="EF7rR6aG2uNqmqBPS/GrmCUqlnbIf0sJsIodqZ5au5uXHObZY1hwixaxykCsZF5mF9VzFXlnMPbFrxdttkhrTw==" saltValue="2Hz7DRfHcn6N/Opce955Rw==" spinCount="100000" sheet="1" objects="1" scenarios="1" selectLockedCells="1"/>
  <mergeCells count="1">
    <mergeCell ref="B2:I2"/>
  </mergeCells>
  <pageMargins left="0.51181102362204722" right="0.19685039370078741" top="0.19685039370078741" bottom="0.27559055118110237" header="0.39370078740157483" footer="0.19685039370078741"/>
  <pageSetup paperSize="9" scale="98" orientation="portrait" blackAndWhite="1" r:id="rId1"/>
  <headerFooter alignWithMargins="0"/>
  <drawing r:id="rId2"/>
  <legacyDrawing r:id="rId3"/>
  <oleObjects>
    <mc:AlternateContent xmlns:mc="http://schemas.openxmlformats.org/markup-compatibility/2006">
      <mc:Choice Requires="x14">
        <oleObject progId="Document" shapeId="52226" r:id="rId4">
          <objectPr defaultSize="0" r:id="rId5">
            <anchor moveWithCells="1">
              <from>
                <xdr:col>0</xdr:col>
                <xdr:colOff>276225</xdr:colOff>
                <xdr:row>61</xdr:row>
                <xdr:rowOff>66675</xdr:rowOff>
              </from>
              <to>
                <xdr:col>8</xdr:col>
                <xdr:colOff>752475</xdr:colOff>
                <xdr:row>63</xdr:row>
                <xdr:rowOff>0</xdr:rowOff>
              </to>
            </anchor>
          </objectPr>
        </oleObject>
      </mc:Choice>
      <mc:Fallback>
        <oleObject progId="Document" shapeId="522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7">
    <pageSetUpPr autoPageBreaks="0" fitToPage="1"/>
  </sheetPr>
  <dimension ref="B1:AI44"/>
  <sheetViews>
    <sheetView showGridLines="0" showRowColHeaders="0" showOutlineSymbols="0" view="pageLayout" zoomScaleNormal="100" zoomScaleSheetLayoutView="100" workbookViewId="0">
      <selection activeCell="B4" sqref="B4:AG4"/>
    </sheetView>
  </sheetViews>
  <sheetFormatPr baseColWidth="10" defaultColWidth="11.42578125" defaultRowHeight="12.75"/>
  <cols>
    <col min="1" max="1" width="5.5703125" style="28" customWidth="1"/>
    <col min="2" max="33" width="2.5703125" style="28" customWidth="1"/>
    <col min="34" max="34" width="4.140625" style="28" customWidth="1"/>
    <col min="35" max="16384" width="11.42578125" style="28"/>
  </cols>
  <sheetData>
    <row r="1" spans="2:35" s="32" customFormat="1" ht="40.35" customHeight="1">
      <c r="B1" s="33"/>
      <c r="C1" s="28"/>
      <c r="D1" s="29"/>
      <c r="E1" s="29"/>
      <c r="F1" s="29"/>
      <c r="G1" s="29"/>
      <c r="H1" s="29"/>
      <c r="I1" s="29"/>
      <c r="J1" s="29"/>
      <c r="K1" s="29"/>
      <c r="L1" s="29"/>
      <c r="M1" s="30"/>
      <c r="N1" s="30"/>
      <c r="O1" s="30"/>
      <c r="P1" s="30"/>
      <c r="Q1" s="30"/>
      <c r="R1" s="30"/>
      <c r="S1" s="30"/>
      <c r="T1" s="29"/>
      <c r="U1" s="29"/>
      <c r="V1" s="29"/>
      <c r="W1" s="29"/>
      <c r="X1" s="27"/>
      <c r="Y1" s="30"/>
      <c r="Z1" s="30"/>
      <c r="AA1" s="30"/>
      <c r="AB1" s="30"/>
      <c r="AC1" s="30"/>
      <c r="AD1" s="30"/>
      <c r="AE1" s="27"/>
      <c r="AF1" s="30"/>
      <c r="AG1" s="31"/>
      <c r="AH1" s="29"/>
      <c r="AI1" s="28"/>
    </row>
    <row r="2" spans="2:35" ht="13.15" customHeight="1">
      <c r="B2" s="295" t="s">
        <v>120</v>
      </c>
      <c r="C2" s="33"/>
      <c r="D2" s="34"/>
      <c r="E2" s="34"/>
      <c r="F2" s="34"/>
      <c r="G2" s="34"/>
      <c r="H2" s="34"/>
      <c r="I2" s="34"/>
      <c r="J2" s="34"/>
      <c r="K2" s="34"/>
      <c r="L2" s="34"/>
      <c r="M2" s="35"/>
      <c r="N2" s="35"/>
      <c r="O2" s="35"/>
      <c r="P2" s="35"/>
      <c r="Q2" s="35"/>
      <c r="R2" s="35"/>
      <c r="S2" s="35"/>
      <c r="T2" s="34"/>
      <c r="U2" s="34"/>
      <c r="V2" s="34"/>
      <c r="W2" s="34"/>
      <c r="X2" s="35"/>
      <c r="Y2" s="35"/>
      <c r="Z2" s="35"/>
      <c r="AA2" s="35"/>
      <c r="AB2" s="35"/>
      <c r="AC2" s="35"/>
      <c r="AD2" s="35"/>
      <c r="AE2" s="35"/>
      <c r="AF2" s="35"/>
      <c r="AG2" s="35"/>
      <c r="AH2" s="29"/>
    </row>
    <row r="3" spans="2:35" ht="16.149999999999999" customHeight="1">
      <c r="B3" s="60" t="s">
        <v>29</v>
      </c>
      <c r="C3" s="44"/>
      <c r="D3" s="44"/>
      <c r="E3" s="44"/>
      <c r="F3" s="44"/>
      <c r="G3" s="44"/>
      <c r="H3" s="44"/>
      <c r="I3" s="44"/>
      <c r="J3" s="44"/>
      <c r="K3" s="44"/>
      <c r="L3" s="44"/>
      <c r="M3" s="44"/>
      <c r="N3" s="44"/>
      <c r="O3" s="44"/>
      <c r="P3" s="44"/>
      <c r="Q3" s="44"/>
      <c r="R3" s="44"/>
      <c r="S3" s="44"/>
      <c r="T3" s="44"/>
      <c r="U3" s="44"/>
      <c r="V3" s="44"/>
      <c r="W3" s="44"/>
      <c r="X3" s="44"/>
      <c r="Y3" s="44"/>
      <c r="Z3" s="44"/>
      <c r="AA3" s="236"/>
      <c r="AB3" s="293"/>
      <c r="AC3" s="293"/>
      <c r="AD3" s="293"/>
      <c r="AE3" s="293"/>
      <c r="AF3" s="293"/>
      <c r="AG3" s="293"/>
      <c r="AH3" s="29"/>
    </row>
    <row r="4" spans="2:35" ht="19.899999999999999" customHeight="1">
      <c r="B4" s="592"/>
      <c r="C4" s="606"/>
      <c r="D4" s="606"/>
      <c r="E4" s="606"/>
      <c r="F4" s="606"/>
      <c r="G4" s="606"/>
      <c r="H4" s="606"/>
      <c r="I4" s="606"/>
      <c r="J4" s="606"/>
      <c r="K4" s="606"/>
      <c r="L4" s="606"/>
      <c r="M4" s="606"/>
      <c r="N4" s="606"/>
      <c r="O4" s="606"/>
      <c r="P4" s="606"/>
      <c r="Q4" s="606"/>
      <c r="R4" s="606"/>
      <c r="S4" s="606"/>
      <c r="T4" s="606"/>
      <c r="U4" s="606"/>
      <c r="V4" s="606"/>
      <c r="W4" s="606"/>
      <c r="X4" s="606"/>
      <c r="Y4" s="606"/>
      <c r="Z4" s="610"/>
      <c r="AA4" s="610"/>
      <c r="AB4" s="610"/>
      <c r="AC4" s="610"/>
      <c r="AD4" s="610"/>
      <c r="AE4" s="610"/>
      <c r="AF4" s="610"/>
      <c r="AG4" s="611"/>
      <c r="AH4" s="29"/>
    </row>
    <row r="5" spans="2:35" ht="16.149999999999999" customHeight="1">
      <c r="B5" s="53" t="s">
        <v>89</v>
      </c>
      <c r="C5" s="44"/>
      <c r="D5" s="44"/>
      <c r="E5" s="44"/>
      <c r="F5" s="44"/>
      <c r="G5" s="44"/>
      <c r="H5" s="44"/>
      <c r="I5" s="44"/>
      <c r="J5" s="44"/>
      <c r="K5" s="44"/>
      <c r="L5" s="44"/>
      <c r="M5" s="44"/>
      <c r="N5" s="44"/>
      <c r="O5" s="44"/>
      <c r="P5" s="44"/>
      <c r="Q5" s="44" t="s">
        <v>90</v>
      </c>
      <c r="R5" s="44"/>
      <c r="S5" s="44"/>
      <c r="T5" s="44"/>
      <c r="U5" s="53" t="s">
        <v>24</v>
      </c>
      <c r="V5" s="53"/>
      <c r="W5" s="53"/>
      <c r="X5" s="53"/>
      <c r="Y5" s="53"/>
      <c r="Z5" s="53"/>
      <c r="AA5" s="53"/>
      <c r="AB5" s="53"/>
      <c r="AC5" s="53"/>
      <c r="AD5" s="53"/>
      <c r="AE5" s="53"/>
      <c r="AF5" s="53"/>
      <c r="AG5" s="44"/>
      <c r="AH5" s="29"/>
    </row>
    <row r="6" spans="2:35" ht="19.899999999999999" customHeight="1">
      <c r="B6" s="592"/>
      <c r="C6" s="606"/>
      <c r="D6" s="606"/>
      <c r="E6" s="606"/>
      <c r="F6" s="606"/>
      <c r="G6" s="606"/>
      <c r="H6" s="606"/>
      <c r="I6" s="606"/>
      <c r="J6" s="606"/>
      <c r="K6" s="606"/>
      <c r="L6" s="606"/>
      <c r="M6" s="606"/>
      <c r="N6" s="606"/>
      <c r="O6" s="607"/>
      <c r="Q6" s="598"/>
      <c r="R6" s="608"/>
      <c r="S6" s="609"/>
      <c r="U6" s="598"/>
      <c r="V6" s="608"/>
      <c r="W6" s="608"/>
      <c r="X6" s="608"/>
      <c r="Y6" s="608"/>
      <c r="Z6" s="608"/>
      <c r="AA6" s="608"/>
      <c r="AB6" s="608"/>
      <c r="AC6" s="608"/>
      <c r="AD6" s="608"/>
      <c r="AE6" s="608"/>
      <c r="AF6" s="608"/>
      <c r="AG6" s="609"/>
      <c r="AH6" s="29"/>
    </row>
    <row r="7" spans="2:35" ht="16.149999999999999" customHeight="1">
      <c r="B7" s="53" t="s">
        <v>25</v>
      </c>
      <c r="C7" s="44"/>
      <c r="D7" s="44"/>
      <c r="E7" s="44"/>
      <c r="F7" s="44"/>
      <c r="G7" s="44" t="s">
        <v>90</v>
      </c>
      <c r="H7" s="44"/>
      <c r="I7" s="44"/>
      <c r="J7" s="44"/>
      <c r="K7" s="55" t="s">
        <v>26</v>
      </c>
      <c r="L7" s="44"/>
      <c r="M7" s="44"/>
      <c r="N7" s="56"/>
      <c r="O7" s="56"/>
      <c r="P7" s="56"/>
      <c r="Q7" s="56"/>
      <c r="R7" s="44"/>
      <c r="S7" s="53" t="s">
        <v>27</v>
      </c>
      <c r="T7" s="53"/>
      <c r="U7" s="44"/>
      <c r="V7" s="53"/>
      <c r="W7" s="53"/>
      <c r="X7" s="44"/>
      <c r="Y7" s="44"/>
      <c r="Z7" s="44"/>
      <c r="AA7" s="246"/>
      <c r="AB7" s="293"/>
      <c r="AC7" s="294"/>
      <c r="AD7" s="294"/>
      <c r="AE7" s="294"/>
      <c r="AF7" s="294"/>
      <c r="AG7" s="294"/>
      <c r="AH7" s="248"/>
    </row>
    <row r="8" spans="2:35" ht="19.899999999999999" customHeight="1">
      <c r="B8" s="592"/>
      <c r="C8" s="606"/>
      <c r="D8" s="606"/>
      <c r="E8" s="607"/>
      <c r="G8" s="592"/>
      <c r="H8" s="606"/>
      <c r="I8" s="607"/>
      <c r="K8" s="592"/>
      <c r="L8" s="606"/>
      <c r="M8" s="606"/>
      <c r="N8" s="606"/>
      <c r="O8" s="606"/>
      <c r="P8" s="606"/>
      <c r="Q8" s="607"/>
      <c r="S8" s="592"/>
      <c r="T8" s="606"/>
      <c r="U8" s="606"/>
      <c r="V8" s="606"/>
      <c r="W8" s="606"/>
      <c r="X8" s="606"/>
      <c r="Y8" s="607"/>
      <c r="AA8" s="246"/>
      <c r="AB8" s="40"/>
      <c r="AC8" s="247"/>
      <c r="AD8" s="247"/>
      <c r="AE8" s="247"/>
      <c r="AF8" s="247"/>
      <c r="AG8" s="247"/>
      <c r="AH8" s="248"/>
    </row>
    <row r="9" spans="2:35" ht="16.149999999999999" customHeight="1">
      <c r="B9" s="44" t="s">
        <v>28</v>
      </c>
      <c r="C9" s="44"/>
      <c r="D9" s="44"/>
      <c r="E9" s="78"/>
      <c r="F9" s="55"/>
      <c r="G9" s="54"/>
      <c r="H9" s="54"/>
      <c r="I9" s="54"/>
      <c r="J9" s="54"/>
      <c r="K9" s="54"/>
      <c r="L9" s="54"/>
      <c r="M9" s="54"/>
      <c r="N9" s="54"/>
      <c r="O9" s="54"/>
      <c r="P9" s="54"/>
      <c r="Q9" s="54"/>
      <c r="R9" s="44"/>
      <c r="S9" s="44" t="s">
        <v>92</v>
      </c>
      <c r="T9" s="44"/>
      <c r="U9" s="78"/>
      <c r="V9" s="55"/>
      <c r="W9" s="54"/>
      <c r="X9" s="54"/>
      <c r="Y9" s="54"/>
      <c r="Z9" s="54"/>
      <c r="AA9" s="54"/>
      <c r="AB9" s="54"/>
      <c r="AC9" s="54"/>
      <c r="AD9" s="54"/>
      <c r="AE9" s="54"/>
      <c r="AF9" s="54"/>
      <c r="AG9" s="54"/>
      <c r="AH9" s="29"/>
    </row>
    <row r="10" spans="2:35" ht="19.899999999999999" customHeight="1">
      <c r="B10" s="592"/>
      <c r="C10" s="606"/>
      <c r="D10" s="606"/>
      <c r="E10" s="606"/>
      <c r="F10" s="606"/>
      <c r="G10" s="606"/>
      <c r="H10" s="606"/>
      <c r="I10" s="606"/>
      <c r="J10" s="606"/>
      <c r="K10" s="606"/>
      <c r="L10" s="606"/>
      <c r="M10" s="606"/>
      <c r="N10" s="606"/>
      <c r="O10" s="606"/>
      <c r="P10" s="606"/>
      <c r="Q10" s="607"/>
      <c r="S10" s="592"/>
      <c r="T10" s="606"/>
      <c r="U10" s="606"/>
      <c r="V10" s="606"/>
      <c r="W10" s="606"/>
      <c r="X10" s="606"/>
      <c r="Y10" s="606"/>
      <c r="Z10" s="606"/>
      <c r="AA10" s="606"/>
      <c r="AB10" s="606"/>
      <c r="AC10" s="606"/>
      <c r="AD10" s="606"/>
      <c r="AE10" s="606"/>
      <c r="AF10" s="606"/>
      <c r="AG10" s="607"/>
      <c r="AH10" s="29"/>
    </row>
    <row r="11" spans="2:35" ht="10.15"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row>
    <row r="12" spans="2:35" ht="10.15" customHeight="1">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row>
    <row r="13" spans="2:35" ht="16.149999999999999" customHeight="1">
      <c r="B13" s="296" t="s">
        <v>141</v>
      </c>
      <c r="C13" s="63"/>
      <c r="D13" s="63"/>
      <c r="E13" s="59"/>
      <c r="F13" s="63"/>
      <c r="G13" s="60"/>
      <c r="H13" s="61"/>
      <c r="I13" s="60"/>
      <c r="J13" s="59"/>
      <c r="K13" s="59"/>
      <c r="L13" s="59"/>
      <c r="M13" s="63"/>
      <c r="N13" s="66"/>
      <c r="O13" s="58"/>
      <c r="AD13" s="66"/>
      <c r="AE13" s="66"/>
      <c r="AF13" s="66"/>
      <c r="AG13" s="249"/>
    </row>
    <row r="14" spans="2:35" ht="16.149999999999999" customHeight="1">
      <c r="B14" s="251" t="s">
        <v>140</v>
      </c>
      <c r="C14" s="59"/>
      <c r="D14" s="59"/>
      <c r="E14" s="59"/>
      <c r="F14" s="59"/>
      <c r="G14" s="67"/>
      <c r="H14" s="61"/>
      <c r="I14" s="61"/>
      <c r="J14" s="59"/>
      <c r="K14" s="59"/>
      <c r="L14" s="59"/>
      <c r="M14" s="68"/>
      <c r="N14" s="66"/>
      <c r="O14" s="58"/>
      <c r="AE14" s="59"/>
      <c r="AG14" s="250" t="s">
        <v>30</v>
      </c>
    </row>
    <row r="15" spans="2:35" ht="19.899999999999999" customHeight="1">
      <c r="B15" s="612"/>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4"/>
      <c r="AC15" s="69"/>
      <c r="AD15" s="69"/>
      <c r="AE15" s="69"/>
      <c r="AF15" s="69"/>
      <c r="AG15" s="69"/>
    </row>
    <row r="16" spans="2:35" ht="19.899999999999999" customHeight="1">
      <c r="B16" s="612"/>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4"/>
      <c r="AC16" s="69"/>
      <c r="AD16" s="69"/>
      <c r="AE16" s="69"/>
      <c r="AF16" s="69"/>
      <c r="AG16" s="69"/>
    </row>
    <row r="17" spans="2:35" ht="19.899999999999999" customHeight="1">
      <c r="B17" s="612"/>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4"/>
      <c r="AC17" s="69"/>
      <c r="AD17" s="69"/>
      <c r="AE17" s="69"/>
      <c r="AF17" s="69"/>
      <c r="AG17" s="69"/>
    </row>
    <row r="18" spans="2:35" ht="19.899999999999999" customHeight="1">
      <c r="B18" s="612"/>
      <c r="C18" s="613"/>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4"/>
      <c r="AC18" s="69"/>
      <c r="AD18" s="69"/>
      <c r="AE18" s="69"/>
      <c r="AF18" s="69"/>
      <c r="AG18" s="69"/>
    </row>
    <row r="19" spans="2:35" ht="19.899999999999999" customHeight="1">
      <c r="B19" s="612"/>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4"/>
      <c r="AC19" s="69"/>
      <c r="AD19" s="69"/>
      <c r="AE19" s="69"/>
      <c r="AF19" s="69"/>
      <c r="AG19" s="69"/>
    </row>
    <row r="20" spans="2:35" ht="19.899999999999999" customHeight="1">
      <c r="B20" s="612"/>
      <c r="C20" s="613"/>
      <c r="D20" s="613"/>
      <c r="E20" s="613"/>
      <c r="F20" s="613"/>
      <c r="G20" s="613"/>
      <c r="H20" s="613"/>
      <c r="I20" s="613"/>
      <c r="J20" s="613"/>
      <c r="K20" s="613"/>
      <c r="L20" s="613"/>
      <c r="M20" s="613"/>
      <c r="N20" s="613"/>
      <c r="O20" s="613"/>
      <c r="P20" s="613"/>
      <c r="Q20" s="613"/>
      <c r="R20" s="613"/>
      <c r="S20" s="613"/>
      <c r="T20" s="613"/>
      <c r="U20" s="613"/>
      <c r="V20" s="613"/>
      <c r="W20" s="613"/>
      <c r="X20" s="613"/>
      <c r="Y20" s="613"/>
      <c r="Z20" s="613"/>
      <c r="AA20" s="614"/>
      <c r="AC20" s="69"/>
      <c r="AD20" s="69"/>
      <c r="AE20" s="69"/>
      <c r="AF20" s="69"/>
      <c r="AG20" s="69"/>
    </row>
    <row r="21" spans="2:35" ht="19.899999999999999" customHeight="1">
      <c r="B21" s="612"/>
      <c r="C21" s="613"/>
      <c r="D21" s="613"/>
      <c r="E21" s="613"/>
      <c r="F21" s="613"/>
      <c r="G21" s="613"/>
      <c r="H21" s="613"/>
      <c r="I21" s="613"/>
      <c r="J21" s="613"/>
      <c r="K21" s="613"/>
      <c r="L21" s="613"/>
      <c r="M21" s="613"/>
      <c r="N21" s="613"/>
      <c r="O21" s="613"/>
      <c r="P21" s="613"/>
      <c r="Q21" s="613"/>
      <c r="R21" s="613"/>
      <c r="S21" s="613"/>
      <c r="T21" s="613"/>
      <c r="U21" s="613"/>
      <c r="V21" s="613"/>
      <c r="W21" s="613"/>
      <c r="X21" s="613"/>
      <c r="Y21" s="613"/>
      <c r="Z21" s="613"/>
      <c r="AA21" s="614"/>
      <c r="AC21" s="69"/>
      <c r="AD21" s="69"/>
      <c r="AE21" s="69"/>
      <c r="AF21" s="69"/>
      <c r="AG21" s="69"/>
    </row>
    <row r="22" spans="2:35" ht="20.65" customHeight="1">
      <c r="B22" s="295" t="s">
        <v>121</v>
      </c>
      <c r="C22" s="71"/>
      <c r="D22" s="71"/>
      <c r="E22" s="71"/>
      <c r="F22" s="71"/>
      <c r="G22" s="71"/>
      <c r="H22" s="71"/>
      <c r="I22" s="71"/>
      <c r="J22" s="72"/>
      <c r="K22" s="71"/>
      <c r="L22" s="73"/>
      <c r="M22" s="70"/>
      <c r="N22" s="74"/>
      <c r="O22" s="71"/>
    </row>
    <row r="23" spans="2:35" ht="12.2" customHeight="1">
      <c r="B23" s="60" t="s">
        <v>122</v>
      </c>
      <c r="C23" s="71"/>
      <c r="D23" s="71"/>
      <c r="E23" s="71"/>
      <c r="F23" s="71"/>
      <c r="G23" s="71"/>
      <c r="H23" s="71"/>
      <c r="I23" s="71"/>
      <c r="J23" s="72"/>
      <c r="K23" s="71"/>
      <c r="L23" s="73"/>
      <c r="M23" s="70"/>
      <c r="N23" s="74"/>
      <c r="O23" s="71"/>
    </row>
    <row r="24" spans="2:35" ht="10.15" customHeight="1">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row>
    <row r="25" spans="2:35" s="420" customFormat="1">
      <c r="AE25" s="424"/>
      <c r="AF25" s="424"/>
      <c r="AG25" s="424"/>
      <c r="AH25" s="424"/>
      <c r="AI25" s="424"/>
    </row>
    <row r="26" spans="2:35" s="420" customFormat="1" ht="40.35" customHeight="1">
      <c r="B26" s="620" t="s">
        <v>278</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424"/>
      <c r="AI26" s="424"/>
    </row>
    <row r="27" spans="2:35" s="420" customFormat="1" ht="8.4499999999999993" customHeight="1">
      <c r="B27" s="425"/>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row>
    <row r="28" spans="2:35" s="420" customFormat="1" ht="33.6" customHeight="1">
      <c r="B28" s="615"/>
      <c r="C28" s="616"/>
      <c r="D28" s="617"/>
      <c r="E28" s="617"/>
      <c r="F28" s="617"/>
      <c r="G28" s="617"/>
      <c r="H28" s="617"/>
      <c r="I28" s="617"/>
      <c r="J28" s="617"/>
      <c r="K28" s="617"/>
      <c r="L28" s="617"/>
      <c r="M28" s="618"/>
      <c r="N28" s="618"/>
      <c r="O28" s="618"/>
      <c r="P28" s="618"/>
      <c r="Q28" s="618"/>
      <c r="R28" s="618"/>
      <c r="S28" s="618"/>
      <c r="T28" s="618"/>
      <c r="U28" s="618"/>
      <c r="V28" s="618"/>
      <c r="W28" s="618"/>
      <c r="X28" s="618"/>
      <c r="Y28" s="618"/>
      <c r="Z28" s="618"/>
      <c r="AA28" s="618"/>
      <c r="AB28" s="618"/>
      <c r="AC28" s="618"/>
      <c r="AD28" s="618"/>
      <c r="AE28" s="618"/>
      <c r="AF28" s="618"/>
      <c r="AG28" s="619"/>
      <c r="AH28" s="424"/>
      <c r="AI28" s="424"/>
    </row>
    <row r="29" spans="2:35" s="420" customFormat="1">
      <c r="AE29" s="424"/>
      <c r="AF29" s="424"/>
      <c r="AG29" s="424"/>
      <c r="AH29" s="424"/>
      <c r="AI29" s="424"/>
    </row>
    <row r="30" spans="2:35" s="420" customFormat="1"/>
    <row r="31" spans="2:35" s="420" customFormat="1"/>
    <row r="32" spans="2:35" s="420" customFormat="1"/>
    <row r="33" spans="27:35" s="420" customFormat="1">
      <c r="AA33" s="424"/>
    </row>
    <row r="34" spans="27:35" s="420" customFormat="1">
      <c r="AE34" s="424"/>
      <c r="AF34" s="424"/>
      <c r="AG34" s="424"/>
      <c r="AH34" s="424"/>
    </row>
    <row r="35" spans="27:35" s="420" customFormat="1" ht="19.899999999999999" customHeight="1">
      <c r="AI35" s="424"/>
    </row>
    <row r="36" spans="27:35" s="420" customFormat="1" ht="25.15" customHeight="1">
      <c r="AI36" s="424"/>
    </row>
    <row r="37" spans="27:35" s="420" customFormat="1" ht="19.899999999999999" customHeight="1">
      <c r="AI37" s="424"/>
    </row>
    <row r="38" spans="27:35">
      <c r="AE38" s="3"/>
      <c r="AF38" s="3"/>
      <c r="AG38" s="3"/>
      <c r="AH38" s="3"/>
      <c r="AI38" s="3"/>
    </row>
    <row r="39" spans="27:35">
      <c r="AE39" s="3"/>
      <c r="AF39" s="3"/>
      <c r="AG39" s="3"/>
      <c r="AH39" s="3"/>
      <c r="AI39" s="3"/>
    </row>
    <row r="40" spans="27:35">
      <c r="AE40" s="3"/>
      <c r="AF40" s="3"/>
      <c r="AG40" s="3"/>
      <c r="AH40" s="3"/>
      <c r="AI40" s="3"/>
    </row>
    <row r="44" spans="27:35">
      <c r="AA44" s="3"/>
    </row>
  </sheetData>
  <sheetProtection algorithmName="SHA-512" hashValue="cjxsATNUsgWgOynm1DAaGtqI2SlylXUDpSVZysuhfdtC966C4r1V9i3IqDc+NVqif9xJVX04OGdlOscRr9R8bg==" saltValue="Ze08ywRR/+JzgM7sbu/soQ==" spinCount="100000" sheet="1" objects="1" scenarios="1" selectLockedCells="1"/>
  <mergeCells count="19">
    <mergeCell ref="B16:AA16"/>
    <mergeCell ref="B19:AA19"/>
    <mergeCell ref="B20:AA20"/>
    <mergeCell ref="B21:AA21"/>
    <mergeCell ref="B18:AA18"/>
    <mergeCell ref="B17:AA17"/>
    <mergeCell ref="B28:AG28"/>
    <mergeCell ref="B4:AG4"/>
    <mergeCell ref="B10:Q10"/>
    <mergeCell ref="S10:AG10"/>
    <mergeCell ref="G8:I8"/>
    <mergeCell ref="K8:Q8"/>
    <mergeCell ref="S8:Y8"/>
    <mergeCell ref="U6:AG6"/>
    <mergeCell ref="Q6:S6"/>
    <mergeCell ref="B6:O6"/>
    <mergeCell ref="B26:AG26"/>
    <mergeCell ref="B8:E8"/>
    <mergeCell ref="B15:AA15"/>
  </mergeCells>
  <phoneticPr fontId="6" type="noConversion"/>
  <pageMargins left="0.39370078740157483" right="0.19685039370078741" top="0" bottom="0.6692913385826772" header="0.39370078740157483" footer="0.27559055118110237"/>
  <pageSetup paperSize="9" scale="97" orientation="portrait" blackAndWhite="1" r:id="rId1"/>
  <headerFooter alignWithMargins="0">
    <oddFooter>&amp;R&amp;"Arial,Fett"&amp;16AZK-w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48" r:id="rId4" name="Check Box 20">
              <controlPr locked="0" defaultSize="0" autoFill="0" autoLine="0" autoPict="0">
                <anchor moveWithCells="1">
                  <from>
                    <xdr:col>29</xdr:col>
                    <xdr:colOff>333375</xdr:colOff>
                    <xdr:row>14</xdr:row>
                    <xdr:rowOff>0</xdr:rowOff>
                  </from>
                  <to>
                    <xdr:col>31</xdr:col>
                    <xdr:colOff>47625</xdr:colOff>
                    <xdr:row>14</xdr:row>
                    <xdr:rowOff>209550</xdr:rowOff>
                  </to>
                </anchor>
              </controlPr>
            </control>
          </mc:Choice>
        </mc:AlternateContent>
        <mc:AlternateContent xmlns:mc="http://schemas.openxmlformats.org/markup-compatibility/2006">
          <mc:Choice Requires="x14">
            <control shapeId="22549" r:id="rId5" name="Check Box 21">
              <controlPr locked="0" defaultSize="0" autoFill="0" autoLine="0" autoPict="0">
                <anchor moveWithCells="1">
                  <from>
                    <xdr:col>29</xdr:col>
                    <xdr:colOff>333375</xdr:colOff>
                    <xdr:row>15</xdr:row>
                    <xdr:rowOff>0</xdr:rowOff>
                  </from>
                  <to>
                    <xdr:col>31</xdr:col>
                    <xdr:colOff>47625</xdr:colOff>
                    <xdr:row>15</xdr:row>
                    <xdr:rowOff>209550</xdr:rowOff>
                  </to>
                </anchor>
              </controlPr>
            </control>
          </mc:Choice>
        </mc:AlternateContent>
        <mc:AlternateContent xmlns:mc="http://schemas.openxmlformats.org/markup-compatibility/2006">
          <mc:Choice Requires="x14">
            <control shapeId="22550" r:id="rId6" name="Check Box 22">
              <controlPr locked="0" defaultSize="0" autoFill="0" autoLine="0" autoPict="0">
                <anchor moveWithCells="1">
                  <from>
                    <xdr:col>29</xdr:col>
                    <xdr:colOff>333375</xdr:colOff>
                    <xdr:row>16</xdr:row>
                    <xdr:rowOff>0</xdr:rowOff>
                  </from>
                  <to>
                    <xdr:col>31</xdr:col>
                    <xdr:colOff>47625</xdr:colOff>
                    <xdr:row>16</xdr:row>
                    <xdr:rowOff>209550</xdr:rowOff>
                  </to>
                </anchor>
              </controlPr>
            </control>
          </mc:Choice>
        </mc:AlternateContent>
        <mc:AlternateContent xmlns:mc="http://schemas.openxmlformats.org/markup-compatibility/2006">
          <mc:Choice Requires="x14">
            <control shapeId="22551" r:id="rId7" name="Check Box 23">
              <controlPr locked="0" defaultSize="0" autoFill="0" autoLine="0" autoPict="0">
                <anchor moveWithCells="1">
                  <from>
                    <xdr:col>29</xdr:col>
                    <xdr:colOff>333375</xdr:colOff>
                    <xdr:row>17</xdr:row>
                    <xdr:rowOff>0</xdr:rowOff>
                  </from>
                  <to>
                    <xdr:col>31</xdr:col>
                    <xdr:colOff>47625</xdr:colOff>
                    <xdr:row>17</xdr:row>
                    <xdr:rowOff>209550</xdr:rowOff>
                  </to>
                </anchor>
              </controlPr>
            </control>
          </mc:Choice>
        </mc:AlternateContent>
        <mc:AlternateContent xmlns:mc="http://schemas.openxmlformats.org/markup-compatibility/2006">
          <mc:Choice Requires="x14">
            <control shapeId="22552" r:id="rId8" name="Check Box 24">
              <controlPr locked="0" defaultSize="0" autoFill="0" autoLine="0" autoPict="0">
                <anchor moveWithCells="1">
                  <from>
                    <xdr:col>29</xdr:col>
                    <xdr:colOff>333375</xdr:colOff>
                    <xdr:row>18</xdr:row>
                    <xdr:rowOff>0</xdr:rowOff>
                  </from>
                  <to>
                    <xdr:col>31</xdr:col>
                    <xdr:colOff>47625</xdr:colOff>
                    <xdr:row>18</xdr:row>
                    <xdr:rowOff>209550</xdr:rowOff>
                  </to>
                </anchor>
              </controlPr>
            </control>
          </mc:Choice>
        </mc:AlternateContent>
        <mc:AlternateContent xmlns:mc="http://schemas.openxmlformats.org/markup-compatibility/2006">
          <mc:Choice Requires="x14">
            <control shapeId="22553" r:id="rId9" name="Check Box 25">
              <controlPr locked="0" defaultSize="0" autoFill="0" autoLine="0" autoPict="0">
                <anchor moveWithCells="1">
                  <from>
                    <xdr:col>29</xdr:col>
                    <xdr:colOff>333375</xdr:colOff>
                    <xdr:row>19</xdr:row>
                    <xdr:rowOff>0</xdr:rowOff>
                  </from>
                  <to>
                    <xdr:col>31</xdr:col>
                    <xdr:colOff>47625</xdr:colOff>
                    <xdr:row>19</xdr:row>
                    <xdr:rowOff>209550</xdr:rowOff>
                  </to>
                </anchor>
              </controlPr>
            </control>
          </mc:Choice>
        </mc:AlternateContent>
        <mc:AlternateContent xmlns:mc="http://schemas.openxmlformats.org/markup-compatibility/2006">
          <mc:Choice Requires="x14">
            <control shapeId="22554" r:id="rId10" name="Check Box 26">
              <controlPr locked="0" defaultSize="0" autoFill="0" autoLine="0" autoPict="0">
                <anchor moveWithCells="1">
                  <from>
                    <xdr:col>29</xdr:col>
                    <xdr:colOff>333375</xdr:colOff>
                    <xdr:row>20</xdr:row>
                    <xdr:rowOff>0</xdr:rowOff>
                  </from>
                  <to>
                    <xdr:col>31</xdr:col>
                    <xdr:colOff>47625</xdr:colOff>
                    <xdr:row>20</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4">
    <pageSetUpPr autoPageBreaks="0" fitToPage="1"/>
  </sheetPr>
  <dimension ref="A1:AI67"/>
  <sheetViews>
    <sheetView showGridLines="0" showRowColHeaders="0" showOutlineSymbols="0" view="pageLayout" zoomScaleNormal="100" workbookViewId="0">
      <selection activeCell="B55" sqref="B55:AG63"/>
    </sheetView>
  </sheetViews>
  <sheetFormatPr baseColWidth="10" defaultColWidth="11.42578125" defaultRowHeight="12.75"/>
  <cols>
    <col min="1" max="1" width="5.5703125" style="420" customWidth="1"/>
    <col min="2" max="32" width="2.5703125" style="420" customWidth="1"/>
    <col min="33" max="33" width="4.42578125" style="420" customWidth="1"/>
    <col min="34" max="34" width="4.140625" style="420" customWidth="1"/>
    <col min="35" max="16384" width="11.42578125" style="420"/>
  </cols>
  <sheetData>
    <row r="1" spans="2:35" s="429" customFormat="1" ht="40.35" customHeight="1">
      <c r="B1" s="33"/>
      <c r="C1" s="420"/>
      <c r="D1" s="426"/>
      <c r="E1" s="426"/>
      <c r="F1" s="426"/>
      <c r="G1" s="426"/>
      <c r="H1" s="426"/>
      <c r="I1" s="426"/>
      <c r="J1" s="426"/>
      <c r="K1" s="426"/>
      <c r="L1" s="426"/>
      <c r="M1" s="427"/>
      <c r="N1" s="427"/>
      <c r="O1" s="427"/>
      <c r="P1" s="427"/>
      <c r="Q1" s="427"/>
      <c r="R1" s="427"/>
      <c r="S1" s="427"/>
      <c r="T1" s="426"/>
      <c r="U1" s="426"/>
      <c r="V1" s="426"/>
      <c r="W1" s="426"/>
      <c r="X1" s="428"/>
      <c r="Y1" s="427"/>
      <c r="Z1" s="427"/>
      <c r="AA1" s="427"/>
      <c r="AB1" s="427"/>
      <c r="AC1" s="427"/>
      <c r="AD1" s="427"/>
      <c r="AE1" s="428"/>
      <c r="AF1" s="427"/>
      <c r="AG1" s="31"/>
      <c r="AH1" s="426"/>
      <c r="AI1" s="420"/>
    </row>
    <row r="2" spans="2:35" s="424" customFormat="1" ht="12.75" customHeight="1">
      <c r="B2" s="430" t="s">
        <v>354</v>
      </c>
    </row>
    <row r="3" spans="2:35" s="424" customFormat="1" ht="12.75" customHeight="1">
      <c r="B3" s="552" t="s">
        <v>353</v>
      </c>
    </row>
    <row r="4" spans="2:35" s="424" customFormat="1" ht="12.75" customHeight="1">
      <c r="B4" s="430"/>
    </row>
    <row r="5" spans="2:35" s="424" customFormat="1" ht="12.75" customHeight="1">
      <c r="B5" s="431" t="s">
        <v>45</v>
      </c>
      <c r="C5" s="622" t="s">
        <v>352</v>
      </c>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row>
    <row r="6" spans="2:35" s="424" customFormat="1" ht="12.75" customHeight="1">
      <c r="B6" s="431"/>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row>
    <row r="7" spans="2:35" s="424" customFormat="1" ht="12.75" customHeight="1">
      <c r="B7" s="431"/>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row>
    <row r="8" spans="2:35" s="424" customFormat="1" ht="12.75" customHeight="1">
      <c r="B8" s="431"/>
      <c r="C8" s="622"/>
      <c r="D8" s="622"/>
      <c r="E8" s="622"/>
      <c r="F8" s="622"/>
      <c r="G8" s="622"/>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row>
    <row r="9" spans="2:35" s="424" customFormat="1" ht="12.75" customHeight="1">
      <c r="B9" s="431"/>
      <c r="C9" s="622"/>
      <c r="D9" s="622"/>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row>
    <row r="10" spans="2:35" s="424" customFormat="1" ht="12.75" customHeight="1">
      <c r="B10" s="431"/>
      <c r="C10" s="622"/>
      <c r="D10" s="622"/>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row>
    <row r="11" spans="2:35" s="424" customFormat="1" ht="12.75" customHeight="1">
      <c r="B11" s="431"/>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row>
    <row r="12" spans="2:35" s="424" customFormat="1" ht="12.75" customHeight="1">
      <c r="B12" s="431"/>
      <c r="C12" s="622"/>
      <c r="D12" s="622"/>
      <c r="E12" s="622"/>
      <c r="F12" s="622"/>
      <c r="G12" s="622"/>
      <c r="H12" s="622"/>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row>
    <row r="13" spans="2:35" ht="12.75" customHeight="1">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row>
    <row r="14" spans="2:35" ht="12.75" customHeight="1">
      <c r="B14" s="432"/>
      <c r="C14" s="218" t="s">
        <v>128</v>
      </c>
      <c r="D14" s="218"/>
      <c r="E14" s="432"/>
      <c r="F14" s="218"/>
      <c r="G14" s="433"/>
      <c r="H14" s="433"/>
      <c r="I14" s="433"/>
      <c r="J14" s="433"/>
      <c r="K14" s="433"/>
      <c r="L14" s="433"/>
      <c r="M14" s="433"/>
      <c r="N14" s="432"/>
      <c r="O14" s="218" t="s">
        <v>129</v>
      </c>
      <c r="P14" s="433"/>
      <c r="Q14" s="433"/>
      <c r="R14" s="433"/>
      <c r="S14" s="433"/>
      <c r="T14" s="433"/>
      <c r="U14" s="433"/>
      <c r="V14" s="433"/>
      <c r="W14" s="433"/>
      <c r="X14" s="433"/>
      <c r="Y14" s="433"/>
      <c r="Z14" s="433"/>
      <c r="AA14" s="433"/>
      <c r="AB14" s="433"/>
      <c r="AC14" s="433"/>
      <c r="AD14" s="433"/>
      <c r="AE14" s="433"/>
      <c r="AF14" s="433"/>
      <c r="AG14" s="433"/>
      <c r="AH14" s="424"/>
      <c r="AI14" s="424"/>
    </row>
    <row r="15" spans="2:35" ht="12.75" customHeight="1">
      <c r="B15" s="434"/>
      <c r="C15" s="434"/>
      <c r="D15" s="435"/>
      <c r="E15" s="435"/>
      <c r="F15" s="435"/>
      <c r="G15" s="435"/>
      <c r="H15" s="435"/>
      <c r="I15" s="435"/>
      <c r="J15" s="435"/>
      <c r="K15" s="435"/>
      <c r="L15" s="435"/>
      <c r="AE15" s="424"/>
      <c r="AF15" s="424"/>
      <c r="AG15" s="424"/>
      <c r="AH15" s="424"/>
      <c r="AI15" s="424"/>
    </row>
    <row r="16" spans="2:35" ht="12.75" customHeight="1">
      <c r="B16" s="436" t="s">
        <v>279</v>
      </c>
      <c r="D16" s="435"/>
      <c r="E16" s="435"/>
      <c r="F16" s="435"/>
      <c r="G16" s="435"/>
      <c r="H16" s="435"/>
      <c r="I16" s="435"/>
      <c r="J16" s="435"/>
      <c r="K16" s="435"/>
      <c r="L16" s="435"/>
      <c r="AE16" s="424"/>
      <c r="AF16" s="424"/>
      <c r="AG16" s="424"/>
      <c r="AH16" s="424"/>
      <c r="AI16" s="424"/>
    </row>
    <row r="17" spans="2:35" ht="12.75" customHeight="1">
      <c r="B17" s="434"/>
      <c r="C17" s="434"/>
      <c r="D17" s="435"/>
      <c r="E17" s="435"/>
      <c r="F17" s="435"/>
      <c r="G17" s="435"/>
      <c r="H17" s="435"/>
      <c r="I17" s="435"/>
      <c r="J17" s="435"/>
      <c r="K17" s="435"/>
      <c r="L17" s="435"/>
      <c r="AE17" s="424"/>
      <c r="AF17" s="424"/>
      <c r="AG17" s="424"/>
      <c r="AH17" s="424"/>
      <c r="AI17" s="424"/>
    </row>
    <row r="18" spans="2:35" ht="12.75" customHeight="1">
      <c r="B18" s="434" t="s">
        <v>47</v>
      </c>
      <c r="C18" s="622" t="s">
        <v>364</v>
      </c>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424"/>
      <c r="AI18" s="424"/>
    </row>
    <row r="19" spans="2:35" ht="12.75" customHeight="1">
      <c r="B19" s="434"/>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424"/>
      <c r="AI19" s="424"/>
    </row>
    <row r="20" spans="2:35" ht="12.75" customHeight="1">
      <c r="B20" s="434"/>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424"/>
      <c r="AI20" s="424"/>
    </row>
    <row r="21" spans="2:35" ht="12.75" customHeight="1">
      <c r="B21" s="434"/>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424"/>
      <c r="AI21" s="424"/>
    </row>
    <row r="22" spans="2:35" ht="12.75" customHeight="1">
      <c r="B22" s="434"/>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424"/>
      <c r="AI22" s="424"/>
    </row>
    <row r="23" spans="2:35" ht="12.75" customHeight="1">
      <c r="B23" s="434"/>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424"/>
      <c r="AI23" s="424"/>
    </row>
    <row r="24" spans="2:35" ht="12.75" customHeight="1">
      <c r="B24" s="434"/>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424"/>
      <c r="AI24" s="424"/>
    </row>
    <row r="25" spans="2:35" ht="12.75" customHeight="1">
      <c r="B25" s="434"/>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424"/>
      <c r="AI25" s="424"/>
    </row>
    <row r="26" spans="2:35" ht="12.75" customHeight="1">
      <c r="B26" s="434"/>
      <c r="C26" s="622"/>
      <c r="D26" s="622"/>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424"/>
      <c r="AI26" s="424"/>
    </row>
    <row r="27" spans="2:35" ht="12.75" customHeight="1">
      <c r="B27" s="434"/>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424"/>
      <c r="AI27" s="424"/>
    </row>
    <row r="28" spans="2:35" ht="12.75" customHeight="1">
      <c r="B28" s="434"/>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424"/>
      <c r="AI28" s="424"/>
    </row>
    <row r="29" spans="2:35" ht="12.75" customHeight="1">
      <c r="B29" s="434"/>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424"/>
      <c r="AI29" s="424"/>
    </row>
    <row r="30" spans="2:35" ht="12.75" customHeight="1">
      <c r="B30" s="434"/>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c r="AC30" s="622"/>
      <c r="AD30" s="622"/>
      <c r="AE30" s="622"/>
      <c r="AF30" s="622"/>
      <c r="AG30" s="622"/>
      <c r="AH30" s="424"/>
      <c r="AI30" s="424"/>
    </row>
    <row r="31" spans="2:35" ht="12.75" customHeight="1">
      <c r="B31" s="434"/>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c r="AA31" s="622"/>
      <c r="AB31" s="622"/>
      <c r="AC31" s="622"/>
      <c r="AD31" s="622"/>
      <c r="AE31" s="622"/>
      <c r="AF31" s="622"/>
      <c r="AG31" s="622"/>
      <c r="AH31" s="424"/>
      <c r="AI31" s="424"/>
    </row>
    <row r="32" spans="2:35" ht="12.75" customHeight="1">
      <c r="B32" s="434"/>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22"/>
      <c r="AG32" s="622"/>
      <c r="AH32" s="424"/>
      <c r="AI32" s="424"/>
    </row>
    <row r="33" spans="2:35" ht="12.75" customHeight="1">
      <c r="B33" s="434"/>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424"/>
      <c r="AI33" s="424"/>
    </row>
    <row r="34" spans="2:35" ht="12.75" customHeight="1">
      <c r="B34" s="434"/>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424"/>
      <c r="AI34" s="424"/>
    </row>
    <row r="35" spans="2:35" ht="12.75" customHeight="1">
      <c r="B35" s="434"/>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2"/>
      <c r="AE35" s="622"/>
      <c r="AF35" s="622"/>
      <c r="AG35" s="622"/>
      <c r="AH35" s="424"/>
      <c r="AI35" s="424"/>
    </row>
    <row r="36" spans="2:35" ht="12.75" customHeight="1">
      <c r="B36" s="434"/>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2"/>
      <c r="AE36" s="622"/>
      <c r="AF36" s="622"/>
      <c r="AG36" s="622"/>
      <c r="AH36" s="424"/>
      <c r="AI36" s="424"/>
    </row>
    <row r="37" spans="2:35" ht="12.75" customHeight="1">
      <c r="B37" s="434"/>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424"/>
      <c r="AI37" s="424"/>
    </row>
    <row r="38" spans="2:35" ht="12.75" customHeight="1">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row>
    <row r="39" spans="2:35" ht="12.75" customHeight="1">
      <c r="B39" s="432"/>
      <c r="C39" s="218" t="s">
        <v>128</v>
      </c>
      <c r="D39" s="218"/>
      <c r="E39" s="432"/>
      <c r="F39" s="218"/>
      <c r="G39" s="433"/>
      <c r="H39" s="433"/>
      <c r="I39" s="433"/>
      <c r="J39" s="433"/>
      <c r="K39" s="433"/>
      <c r="L39" s="433"/>
      <c r="M39" s="433"/>
      <c r="N39" s="432"/>
      <c r="O39" s="218" t="s">
        <v>129</v>
      </c>
      <c r="P39" s="433"/>
      <c r="Q39" s="433"/>
      <c r="R39" s="433"/>
      <c r="S39" s="433"/>
      <c r="T39" s="433"/>
      <c r="U39" s="433"/>
      <c r="V39" s="433"/>
      <c r="W39" s="433"/>
      <c r="X39" s="433"/>
      <c r="Y39" s="433"/>
      <c r="Z39" s="433"/>
      <c r="AA39" s="433"/>
      <c r="AB39" s="433"/>
      <c r="AC39" s="433"/>
      <c r="AD39" s="433"/>
      <c r="AE39" s="433"/>
      <c r="AF39" s="433"/>
      <c r="AG39" s="433"/>
      <c r="AH39" s="424"/>
      <c r="AI39" s="424"/>
    </row>
    <row r="40" spans="2:35" ht="12.75" customHeight="1">
      <c r="B40" s="434"/>
      <c r="C40" s="434"/>
      <c r="D40" s="435"/>
      <c r="E40" s="435"/>
      <c r="F40" s="435"/>
      <c r="G40" s="435"/>
      <c r="H40" s="435"/>
      <c r="I40" s="435"/>
      <c r="J40" s="435"/>
      <c r="K40" s="435"/>
      <c r="L40" s="435"/>
      <c r="AE40" s="424"/>
      <c r="AF40" s="424"/>
      <c r="AG40" s="424"/>
      <c r="AH40" s="424"/>
      <c r="AI40" s="424"/>
    </row>
    <row r="41" spans="2:35" ht="12.75" customHeight="1">
      <c r="B41" s="436" t="s">
        <v>280</v>
      </c>
      <c r="D41" s="435"/>
      <c r="E41" s="435"/>
      <c r="F41" s="435"/>
      <c r="G41" s="435"/>
      <c r="H41" s="435"/>
      <c r="I41" s="435"/>
      <c r="J41" s="435"/>
      <c r="K41" s="435"/>
      <c r="L41" s="435"/>
      <c r="AE41" s="424"/>
      <c r="AF41" s="424"/>
      <c r="AG41" s="424"/>
      <c r="AH41" s="424"/>
      <c r="AI41" s="424"/>
    </row>
    <row r="42" spans="2:35" ht="12.75" customHeight="1">
      <c r="B42" s="434"/>
      <c r="C42" s="434"/>
      <c r="D42" s="435"/>
      <c r="E42" s="435"/>
      <c r="F42" s="435"/>
      <c r="G42" s="435"/>
      <c r="H42" s="435"/>
      <c r="I42" s="435"/>
      <c r="J42" s="435"/>
      <c r="K42" s="435"/>
      <c r="L42" s="435"/>
      <c r="AE42" s="424"/>
      <c r="AF42" s="424"/>
      <c r="AG42" s="424"/>
      <c r="AH42" s="424"/>
      <c r="AI42" s="424"/>
    </row>
    <row r="43" spans="2:35" ht="12.75" customHeight="1">
      <c r="B43" s="434" t="s">
        <v>47</v>
      </c>
      <c r="C43" s="622" t="s">
        <v>281</v>
      </c>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424"/>
      <c r="AI43" s="424"/>
    </row>
    <row r="44" spans="2:35" ht="12.75" customHeight="1">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424"/>
      <c r="AI44" s="424"/>
    </row>
    <row r="45" spans="2:35" ht="12.75" customHeight="1">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424"/>
      <c r="AI45" s="424"/>
    </row>
    <row r="46" spans="2:35" ht="12.75" customHeight="1">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622"/>
      <c r="AF46" s="622"/>
      <c r="AG46" s="622"/>
    </row>
    <row r="47" spans="2:35" ht="12.75" customHeight="1">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F47" s="622"/>
      <c r="AG47" s="622"/>
    </row>
    <row r="48" spans="2:35" ht="12.75" customHeight="1">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row>
    <row r="49" spans="1:35" ht="12.75" customHeight="1"/>
    <row r="50" spans="1:35" ht="12.75" customHeight="1">
      <c r="B50" s="432"/>
      <c r="C50" s="218" t="s">
        <v>128</v>
      </c>
      <c r="D50" s="218"/>
      <c r="E50" s="432"/>
      <c r="F50" s="218"/>
      <c r="G50" s="433"/>
      <c r="H50" s="433"/>
      <c r="I50" s="433"/>
      <c r="J50" s="433"/>
      <c r="K50" s="433"/>
      <c r="L50" s="433"/>
      <c r="M50" s="433"/>
      <c r="N50" s="432"/>
      <c r="O50" s="218" t="s">
        <v>129</v>
      </c>
      <c r="P50" s="433"/>
      <c r="Q50" s="433"/>
      <c r="R50" s="433"/>
      <c r="S50" s="433"/>
      <c r="T50" s="433"/>
      <c r="U50" s="433"/>
      <c r="V50" s="433"/>
      <c r="W50" s="433"/>
      <c r="X50" s="433"/>
      <c r="Y50" s="433"/>
      <c r="Z50" s="433"/>
      <c r="AA50" s="433"/>
      <c r="AB50" s="433"/>
      <c r="AC50" s="433"/>
      <c r="AD50" s="433"/>
      <c r="AE50" s="433"/>
      <c r="AF50" s="433"/>
      <c r="AG50" s="433"/>
      <c r="AH50" s="424"/>
      <c r="AI50" s="424"/>
    </row>
    <row r="52" spans="1:35">
      <c r="B52" s="625" t="s">
        <v>355</v>
      </c>
      <c r="C52" s="626"/>
      <c r="D52" s="626"/>
      <c r="E52" s="626"/>
      <c r="F52" s="626"/>
      <c r="G52" s="626"/>
      <c r="H52" s="626"/>
      <c r="I52" s="626"/>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row>
    <row r="53" spans="1:35">
      <c r="B53" s="626"/>
      <c r="C53" s="626"/>
      <c r="D53" s="626"/>
      <c r="E53" s="626"/>
      <c r="F53" s="626"/>
      <c r="G53" s="626"/>
      <c r="H53" s="626"/>
      <c r="I53" s="626"/>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row>
    <row r="54" spans="1:35">
      <c r="A54" s="437"/>
    </row>
    <row r="55" spans="1:35" ht="12.75" customHeight="1">
      <c r="B55" s="623" t="s">
        <v>356</v>
      </c>
      <c r="C55" s="624"/>
      <c r="D55" s="624"/>
      <c r="E55" s="624"/>
      <c r="F55" s="624"/>
      <c r="G55" s="624"/>
      <c r="H55" s="624"/>
      <c r="I55" s="624"/>
      <c r="J55" s="624"/>
      <c r="K55" s="624"/>
      <c r="L55" s="624"/>
      <c r="M55" s="624"/>
      <c r="N55" s="624"/>
      <c r="O55" s="624"/>
      <c r="P55" s="624"/>
      <c r="Q55" s="624"/>
      <c r="R55" s="624"/>
      <c r="S55" s="624"/>
      <c r="T55" s="624"/>
      <c r="U55" s="624"/>
      <c r="V55" s="624"/>
      <c r="W55" s="624"/>
      <c r="X55" s="624"/>
      <c r="Y55" s="624"/>
      <c r="Z55" s="624"/>
      <c r="AA55" s="624"/>
      <c r="AB55" s="624"/>
      <c r="AC55" s="624"/>
      <c r="AD55" s="624"/>
      <c r="AE55" s="624"/>
      <c r="AF55" s="624"/>
      <c r="AG55" s="624"/>
    </row>
    <row r="56" spans="1:35" ht="14.25" customHeight="1">
      <c r="B56" s="624"/>
      <c r="C56" s="624"/>
      <c r="D56" s="624"/>
      <c r="E56" s="624"/>
      <c r="F56" s="624"/>
      <c r="G56" s="624"/>
      <c r="H56" s="624"/>
      <c r="I56" s="624"/>
      <c r="J56" s="624"/>
      <c r="K56" s="624"/>
      <c r="L56" s="624"/>
      <c r="M56" s="624"/>
      <c r="N56" s="624"/>
      <c r="O56" s="624"/>
      <c r="P56" s="624"/>
      <c r="Q56" s="624"/>
      <c r="R56" s="624"/>
      <c r="S56" s="624"/>
      <c r="T56" s="624"/>
      <c r="U56" s="624"/>
      <c r="V56" s="624"/>
      <c r="W56" s="624"/>
      <c r="X56" s="624"/>
      <c r="Y56" s="624"/>
      <c r="Z56" s="624"/>
      <c r="AA56" s="624"/>
      <c r="AB56" s="624"/>
      <c r="AC56" s="624"/>
      <c r="AD56" s="624"/>
      <c r="AE56" s="624"/>
      <c r="AF56" s="624"/>
      <c r="AG56" s="624"/>
    </row>
    <row r="57" spans="1:35">
      <c r="B57" s="624"/>
      <c r="C57" s="624"/>
      <c r="D57" s="624"/>
      <c r="E57" s="624"/>
      <c r="F57" s="624"/>
      <c r="G57" s="624"/>
      <c r="H57" s="624"/>
      <c r="I57" s="624"/>
      <c r="J57" s="624"/>
      <c r="K57" s="624"/>
      <c r="L57" s="624"/>
      <c r="M57" s="624"/>
      <c r="N57" s="624"/>
      <c r="O57" s="624"/>
      <c r="P57" s="624"/>
      <c r="Q57" s="624"/>
      <c r="R57" s="624"/>
      <c r="S57" s="624"/>
      <c r="T57" s="624"/>
      <c r="U57" s="624"/>
      <c r="V57" s="624"/>
      <c r="W57" s="624"/>
      <c r="X57" s="624"/>
      <c r="Y57" s="624"/>
      <c r="Z57" s="624"/>
      <c r="AA57" s="624"/>
      <c r="AB57" s="624"/>
      <c r="AC57" s="624"/>
      <c r="AD57" s="624"/>
      <c r="AE57" s="624"/>
      <c r="AF57" s="624"/>
      <c r="AG57" s="624"/>
    </row>
    <row r="58" spans="1:35">
      <c r="B58" s="624"/>
      <c r="C58" s="624"/>
      <c r="D58" s="624"/>
      <c r="E58" s="624"/>
      <c r="F58" s="624"/>
      <c r="G58" s="624"/>
      <c r="H58" s="624"/>
      <c r="I58" s="624"/>
      <c r="J58" s="624"/>
      <c r="K58" s="624"/>
      <c r="L58" s="624"/>
      <c r="M58" s="624"/>
      <c r="N58" s="624"/>
      <c r="O58" s="624"/>
      <c r="P58" s="624"/>
      <c r="Q58" s="624"/>
      <c r="R58" s="624"/>
      <c r="S58" s="624"/>
      <c r="T58" s="624"/>
      <c r="U58" s="624"/>
      <c r="V58" s="624"/>
      <c r="W58" s="624"/>
      <c r="X58" s="624"/>
      <c r="Y58" s="624"/>
      <c r="Z58" s="624"/>
      <c r="AA58" s="624"/>
      <c r="AB58" s="624"/>
      <c r="AC58" s="624"/>
      <c r="AD58" s="624"/>
      <c r="AE58" s="624"/>
      <c r="AF58" s="624"/>
      <c r="AG58" s="624"/>
    </row>
    <row r="59" spans="1:35">
      <c r="B59" s="624"/>
      <c r="C59" s="624"/>
      <c r="D59" s="624"/>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row>
    <row r="60" spans="1:35">
      <c r="B60" s="624"/>
      <c r="C60" s="624"/>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624"/>
      <c r="AB60" s="624"/>
      <c r="AC60" s="624"/>
      <c r="AD60" s="624"/>
      <c r="AE60" s="624"/>
      <c r="AF60" s="624"/>
      <c r="AG60" s="624"/>
    </row>
    <row r="61" spans="1:35">
      <c r="B61" s="624"/>
      <c r="C61" s="62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row>
    <row r="62" spans="1:35">
      <c r="B62" s="624"/>
      <c r="C62" s="62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row>
    <row r="63" spans="1:35">
      <c r="B63" s="624"/>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row>
    <row r="64" spans="1:35">
      <c r="B64" s="553"/>
      <c r="C64" s="553"/>
      <c r="D64" s="553"/>
      <c r="E64" s="553"/>
      <c r="F64" s="553"/>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row>
    <row r="65" spans="2:33">
      <c r="B65" s="553"/>
      <c r="C65" s="553"/>
      <c r="D65" s="553"/>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row>
    <row r="66" spans="2:33">
      <c r="B66" s="553"/>
      <c r="C66" s="553"/>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row>
    <row r="67" spans="2:33">
      <c r="B67" s="553"/>
      <c r="C67" s="553"/>
      <c r="D67" s="553"/>
      <c r="E67" s="553"/>
      <c r="F67" s="553"/>
      <c r="G67" s="553"/>
      <c r="H67" s="553"/>
      <c r="I67" s="553"/>
      <c r="J67" s="553"/>
      <c r="K67" s="553"/>
      <c r="L67" s="553"/>
      <c r="M67" s="553"/>
      <c r="N67" s="553"/>
      <c r="O67" s="553"/>
      <c r="P67" s="553"/>
      <c r="Q67" s="553"/>
      <c r="R67" s="553"/>
      <c r="S67" s="553"/>
      <c r="T67" s="553"/>
      <c r="U67" s="553"/>
      <c r="V67" s="553"/>
      <c r="W67" s="553"/>
      <c r="X67" s="553"/>
      <c r="Y67" s="553"/>
      <c r="Z67" s="553"/>
      <c r="AA67" s="553"/>
      <c r="AB67" s="553"/>
      <c r="AC67" s="553"/>
      <c r="AD67" s="553"/>
      <c r="AE67" s="553"/>
      <c r="AF67" s="553"/>
      <c r="AG67" s="553"/>
    </row>
  </sheetData>
  <sheetProtection algorithmName="SHA-512" hashValue="bfOPpP35/aTK54I5hGyXlaVZjEF1n7hlXQ7f3XXtx0/db40/Kjo8EoCiyf8H6EjIPbXCYv4Yfs0OXjVubu8bLA==" saltValue="DCjv8T0KXqnUNsXCjrkRGw==" spinCount="100000" sheet="1" objects="1" scenarios="1" selectLockedCells="1"/>
  <mergeCells count="5">
    <mergeCell ref="C5:AG12"/>
    <mergeCell ref="C18:AG37"/>
    <mergeCell ref="C43:AG48"/>
    <mergeCell ref="B55:AG63"/>
    <mergeCell ref="B52:AG53"/>
  </mergeCells>
  <pageMargins left="0.39370078740157483" right="0.19685039370078741" top="0" bottom="0.59055118110236227" header="0.39370078740157483" footer="0.27559055118110237"/>
  <pageSetup paperSize="9" scale="97" orientation="portrait" blackAndWhite="1" r:id="rId1"/>
  <headerFooter alignWithMargins="0">
    <oddFooter>&amp;R&amp;"Arial,Fett"AZK-w 2_2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0</xdr:colOff>
                    <xdr:row>12</xdr:row>
                    <xdr:rowOff>133350</xdr:rowOff>
                  </from>
                  <to>
                    <xdr:col>2</xdr:col>
                    <xdr:colOff>47625</xdr:colOff>
                    <xdr:row>14</xdr:row>
                    <xdr:rowOff>47625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12</xdr:col>
                    <xdr:colOff>190500</xdr:colOff>
                    <xdr:row>12</xdr:row>
                    <xdr:rowOff>133350</xdr:rowOff>
                  </from>
                  <to>
                    <xdr:col>14</xdr:col>
                    <xdr:colOff>47625</xdr:colOff>
                    <xdr:row>14</xdr:row>
                    <xdr:rowOff>47625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xdr:col>
                    <xdr:colOff>0</xdr:colOff>
                    <xdr:row>37</xdr:row>
                    <xdr:rowOff>133350</xdr:rowOff>
                  </from>
                  <to>
                    <xdr:col>2</xdr:col>
                    <xdr:colOff>47625</xdr:colOff>
                    <xdr:row>39</xdr:row>
                    <xdr:rowOff>47625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0</xdr:colOff>
                    <xdr:row>37</xdr:row>
                    <xdr:rowOff>133350</xdr:rowOff>
                  </from>
                  <to>
                    <xdr:col>14</xdr:col>
                    <xdr:colOff>47625</xdr:colOff>
                    <xdr:row>39</xdr:row>
                    <xdr:rowOff>47625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xdr:col>
                    <xdr:colOff>0</xdr:colOff>
                    <xdr:row>48</xdr:row>
                    <xdr:rowOff>133350</xdr:rowOff>
                  </from>
                  <to>
                    <xdr:col>2</xdr:col>
                    <xdr:colOff>47625</xdr:colOff>
                    <xdr:row>50</xdr:row>
                    <xdr:rowOff>47625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12</xdr:col>
                    <xdr:colOff>190500</xdr:colOff>
                    <xdr:row>48</xdr:row>
                    <xdr:rowOff>133350</xdr:rowOff>
                  </from>
                  <to>
                    <xdr:col>14</xdr:col>
                    <xdr:colOff>47625</xdr:colOff>
                    <xdr:row>50</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2">
    <pageSetUpPr autoPageBreaks="0" fitToPage="1"/>
  </sheetPr>
  <dimension ref="A1:AG79"/>
  <sheetViews>
    <sheetView showGridLines="0" showRowColHeaders="0" showOutlineSymbols="0" view="pageLayout" zoomScaleNormal="100" zoomScaleSheetLayoutView="100" workbookViewId="0">
      <selection activeCell="Q6" sqref="Q6:T6"/>
    </sheetView>
  </sheetViews>
  <sheetFormatPr baseColWidth="10" defaultColWidth="11.42578125" defaultRowHeight="12.75"/>
  <cols>
    <col min="1" max="1" width="5.5703125" style="420" customWidth="1"/>
    <col min="2" max="22" width="3" style="420" customWidth="1"/>
    <col min="23" max="23" width="2" style="420" customWidth="1"/>
    <col min="24" max="27" width="3" style="420" customWidth="1"/>
    <col min="28" max="28" width="2" style="420" customWidth="1"/>
    <col min="29" max="33" width="3" style="420" customWidth="1"/>
    <col min="34" max="16384" width="11.42578125" style="420"/>
  </cols>
  <sheetData>
    <row r="1" spans="2:32" s="429" customFormat="1" ht="17.100000000000001" customHeight="1">
      <c r="B1" s="33"/>
      <c r="C1" s="438"/>
      <c r="D1" s="439"/>
      <c r="E1" s="439"/>
      <c r="F1" s="439"/>
      <c r="G1" s="439"/>
      <c r="H1" s="439"/>
      <c r="I1" s="439"/>
      <c r="J1" s="439"/>
      <c r="K1" s="439"/>
      <c r="L1" s="439"/>
      <c r="M1" s="440"/>
      <c r="N1" s="440"/>
      <c r="O1" s="440"/>
      <c r="P1" s="440"/>
      <c r="Q1" s="440"/>
      <c r="R1" s="440"/>
      <c r="S1" s="439"/>
      <c r="T1" s="439"/>
      <c r="U1" s="439"/>
      <c r="V1" s="439"/>
      <c r="W1" s="455"/>
      <c r="X1" s="440"/>
      <c r="Y1" s="440"/>
      <c r="Z1" s="440"/>
      <c r="AA1" s="440"/>
      <c r="AB1" s="440"/>
      <c r="AC1" s="440"/>
      <c r="AD1" s="455"/>
      <c r="AE1" s="440"/>
      <c r="AF1" s="31"/>
    </row>
    <row r="2" spans="2:32" ht="13.15" customHeight="1">
      <c r="B2" s="456" t="s">
        <v>157</v>
      </c>
      <c r="C2" s="457"/>
      <c r="D2" s="457"/>
      <c r="E2" s="458"/>
      <c r="F2" s="458"/>
      <c r="G2" s="457"/>
      <c r="H2" s="457"/>
      <c r="I2" s="457"/>
      <c r="J2" s="457"/>
      <c r="K2" s="457"/>
      <c r="L2" s="457"/>
      <c r="M2" s="457"/>
      <c r="N2" s="457"/>
      <c r="O2" s="440"/>
      <c r="P2" s="440"/>
      <c r="Q2" s="440"/>
      <c r="R2" s="440"/>
      <c r="S2" s="439"/>
      <c r="T2" s="439"/>
      <c r="U2" s="439"/>
      <c r="V2" s="439"/>
      <c r="W2" s="455"/>
      <c r="X2" s="440"/>
      <c r="Y2" s="440"/>
      <c r="Z2" s="440"/>
      <c r="AA2" s="440"/>
      <c r="AB2" s="440"/>
      <c r="AC2" s="440"/>
      <c r="AD2" s="455"/>
      <c r="AE2" s="440"/>
      <c r="AF2" s="31"/>
    </row>
    <row r="3" spans="2:32" ht="1.1499999999999999" customHeight="1">
      <c r="B3" s="459"/>
      <c r="C3" s="457"/>
      <c r="D3" s="457"/>
      <c r="E3" s="458"/>
      <c r="F3" s="458"/>
      <c r="G3" s="457"/>
      <c r="H3" s="457"/>
      <c r="I3" s="457"/>
      <c r="J3" s="457"/>
      <c r="K3" s="457"/>
      <c r="L3" s="457"/>
      <c r="M3" s="457"/>
      <c r="N3" s="457"/>
      <c r="O3" s="440"/>
      <c r="P3" s="440"/>
      <c r="Q3" s="440"/>
      <c r="R3" s="440"/>
      <c r="S3" s="439"/>
      <c r="T3" s="439"/>
      <c r="U3" s="439"/>
      <c r="V3" s="439"/>
      <c r="W3" s="455"/>
      <c r="X3" s="440"/>
      <c r="Y3" s="440"/>
      <c r="Z3" s="440"/>
      <c r="AA3" s="440"/>
      <c r="AB3" s="440"/>
      <c r="AC3" s="440"/>
      <c r="AD3" s="455"/>
      <c r="AE3" s="440"/>
      <c r="AF3" s="31"/>
    </row>
    <row r="4" spans="2:32" ht="49.9" customHeight="1">
      <c r="B4" s="647" t="s">
        <v>173</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row>
    <row r="5" spans="2:32" ht="3.2" customHeight="1">
      <c r="B5" s="460"/>
      <c r="C5" s="435"/>
      <c r="D5" s="435"/>
      <c r="E5" s="439"/>
      <c r="F5" s="439"/>
      <c r="G5" s="439"/>
      <c r="H5" s="439"/>
      <c r="I5" s="439"/>
      <c r="J5" s="439"/>
      <c r="K5" s="439"/>
      <c r="L5" s="439"/>
      <c r="M5" s="440"/>
      <c r="N5" s="440"/>
      <c r="O5" s="440"/>
      <c r="P5" s="440"/>
      <c r="Q5" s="440"/>
      <c r="R5" s="440"/>
      <c r="S5" s="649"/>
      <c r="T5" s="650"/>
      <c r="U5" s="650"/>
      <c r="V5" s="650"/>
      <c r="W5" s="455"/>
      <c r="X5" s="649"/>
      <c r="Y5" s="650"/>
      <c r="Z5" s="650"/>
      <c r="AA5" s="650"/>
      <c r="AB5" s="440"/>
      <c r="AC5" s="649"/>
      <c r="AD5" s="650"/>
      <c r="AE5" s="650"/>
      <c r="AF5" s="650"/>
    </row>
    <row r="6" spans="2:32" ht="19.899999999999999" customHeight="1">
      <c r="B6" s="460" t="s">
        <v>151</v>
      </c>
      <c r="C6" s="435"/>
      <c r="D6" s="435"/>
      <c r="E6" s="439"/>
      <c r="F6" s="439"/>
      <c r="G6" s="439"/>
      <c r="H6" s="439"/>
      <c r="I6" s="439"/>
      <c r="J6" s="439"/>
      <c r="K6" s="439"/>
      <c r="L6" s="439"/>
      <c r="M6" s="440"/>
      <c r="N6" s="440"/>
      <c r="O6" s="440"/>
      <c r="P6" s="440"/>
      <c r="Q6" s="651"/>
      <c r="R6" s="652"/>
      <c r="S6" s="652"/>
      <c r="T6" s="653"/>
      <c r="U6" s="440"/>
      <c r="V6" s="440"/>
      <c r="W6" s="440"/>
      <c r="X6" s="649" t="s">
        <v>67</v>
      </c>
      <c r="Y6" s="654"/>
      <c r="Z6" s="654"/>
      <c r="AA6" s="654"/>
      <c r="AB6" s="440"/>
      <c r="AC6" s="649" t="s">
        <v>75</v>
      </c>
      <c r="AD6" s="654"/>
      <c r="AE6" s="654"/>
      <c r="AF6" s="654"/>
    </row>
    <row r="7" spans="2:32" ht="6" customHeight="1">
      <c r="B7" s="461"/>
      <c r="C7" s="435"/>
      <c r="D7" s="435"/>
      <c r="E7" s="439"/>
      <c r="F7" s="439"/>
      <c r="G7" s="439"/>
      <c r="H7" s="439"/>
      <c r="I7" s="439"/>
      <c r="J7" s="439"/>
      <c r="K7" s="439"/>
      <c r="L7" s="439"/>
      <c r="M7" s="440"/>
      <c r="N7" s="440"/>
      <c r="O7" s="440"/>
      <c r="P7" s="440"/>
      <c r="Q7" s="440"/>
      <c r="R7" s="440"/>
      <c r="S7" s="440"/>
      <c r="T7" s="440"/>
      <c r="U7" s="440"/>
      <c r="V7" s="440"/>
      <c r="W7" s="440"/>
      <c r="X7" s="462"/>
      <c r="Y7" s="463"/>
      <c r="Z7" s="463"/>
      <c r="AA7" s="463"/>
      <c r="AB7" s="440"/>
      <c r="AC7" s="462"/>
      <c r="AD7" s="463"/>
      <c r="AE7" s="463"/>
      <c r="AF7" s="463"/>
    </row>
    <row r="8" spans="2:32" ht="19.899999999999999" customHeight="1">
      <c r="B8" s="435"/>
      <c r="C8" s="464" t="s">
        <v>74</v>
      </c>
      <c r="D8" s="465"/>
      <c r="E8" s="439"/>
      <c r="F8" s="439"/>
      <c r="G8" s="439"/>
      <c r="H8" s="439"/>
      <c r="I8" s="439"/>
      <c r="J8" s="439"/>
      <c r="K8" s="439"/>
      <c r="L8" s="439"/>
      <c r="M8" s="440"/>
      <c r="N8" s="440"/>
      <c r="O8" s="440"/>
      <c r="P8" s="440"/>
      <c r="Q8" s="440"/>
      <c r="R8" s="440"/>
      <c r="S8" s="440"/>
      <c r="T8" s="440"/>
      <c r="U8" s="440"/>
      <c r="V8" s="440"/>
      <c r="W8" s="440"/>
      <c r="X8" s="632"/>
      <c r="Y8" s="633"/>
      <c r="Z8" s="633"/>
      <c r="AA8" s="634"/>
      <c r="AB8" s="440"/>
      <c r="AC8" s="632"/>
      <c r="AD8" s="633"/>
      <c r="AE8" s="633"/>
      <c r="AF8" s="634"/>
    </row>
    <row r="9" spans="2:32" ht="3.2" customHeight="1">
      <c r="B9" s="435"/>
      <c r="C9" s="464"/>
      <c r="D9" s="465"/>
      <c r="E9" s="439"/>
      <c r="F9" s="439"/>
      <c r="G9" s="439"/>
      <c r="H9" s="439"/>
      <c r="I9" s="439"/>
      <c r="J9" s="439"/>
      <c r="K9" s="439"/>
      <c r="L9" s="439"/>
      <c r="M9" s="440"/>
      <c r="N9" s="440"/>
      <c r="O9" s="440"/>
      <c r="P9" s="440"/>
      <c r="Q9" s="440"/>
      <c r="R9" s="440"/>
      <c r="S9" s="440"/>
      <c r="T9" s="440"/>
      <c r="U9" s="440"/>
      <c r="V9" s="440"/>
      <c r="W9" s="455"/>
      <c r="X9" s="440"/>
      <c r="Y9" s="440"/>
      <c r="Z9" s="440"/>
      <c r="AA9" s="440"/>
      <c r="AB9" s="440"/>
      <c r="AC9" s="440"/>
      <c r="AD9" s="455"/>
      <c r="AE9" s="440"/>
      <c r="AF9" s="31"/>
    </row>
    <row r="10" spans="2:32" ht="19.899999999999999" customHeight="1">
      <c r="B10" s="464"/>
      <c r="C10" s="464" t="s">
        <v>76</v>
      </c>
      <c r="D10" s="464"/>
      <c r="E10" s="439"/>
      <c r="F10" s="439"/>
      <c r="G10" s="439"/>
      <c r="H10" s="439"/>
      <c r="I10" s="439"/>
      <c r="J10" s="439"/>
      <c r="K10" s="439"/>
      <c r="L10" s="439"/>
      <c r="M10" s="440"/>
      <c r="N10" s="440"/>
      <c r="O10" s="440"/>
      <c r="P10" s="440"/>
      <c r="Q10" s="440"/>
      <c r="R10" s="440"/>
      <c r="S10" s="440"/>
      <c r="T10" s="440"/>
      <c r="U10" s="440"/>
      <c r="V10" s="440"/>
      <c r="W10" s="455"/>
      <c r="X10" s="632"/>
      <c r="Y10" s="633"/>
      <c r="Z10" s="633"/>
      <c r="AA10" s="634"/>
      <c r="AB10" s="440"/>
      <c r="AC10" s="632"/>
      <c r="AD10" s="633"/>
      <c r="AE10" s="633"/>
      <c r="AF10" s="634"/>
    </row>
    <row r="11" spans="2:32" ht="4.9000000000000004"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2:32" ht="4.9000000000000004" customHeight="1">
      <c r="B12" s="466"/>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row>
    <row r="13" spans="2:32" ht="16.149999999999999" customHeight="1">
      <c r="B13" s="467" t="s">
        <v>259</v>
      </c>
      <c r="C13" s="466"/>
      <c r="D13" s="466"/>
      <c r="E13" s="441"/>
      <c r="F13" s="466"/>
      <c r="G13" s="60"/>
      <c r="H13" s="442"/>
      <c r="I13" s="60"/>
      <c r="J13" s="441"/>
      <c r="K13" s="441"/>
      <c r="L13" s="441"/>
      <c r="M13" s="466"/>
      <c r="N13" s="66"/>
      <c r="O13" s="443"/>
      <c r="X13" s="645" t="s">
        <v>67</v>
      </c>
      <c r="Y13" s="646"/>
      <c r="Z13" s="646"/>
      <c r="AA13" s="646"/>
      <c r="AC13" s="645" t="s">
        <v>75</v>
      </c>
      <c r="AD13" s="646"/>
      <c r="AE13" s="646"/>
      <c r="AF13" s="646"/>
    </row>
    <row r="14" spans="2:32" ht="13.9" customHeight="1">
      <c r="B14" s="468" t="s">
        <v>124</v>
      </c>
      <c r="C14" s="435"/>
      <c r="D14" s="435"/>
      <c r="E14" s="441"/>
      <c r="F14" s="466"/>
      <c r="G14" s="60"/>
      <c r="H14" s="442"/>
      <c r="I14" s="60"/>
      <c r="J14" s="441"/>
      <c r="K14" s="441"/>
      <c r="L14" s="441"/>
      <c r="M14" s="466"/>
      <c r="N14" s="66"/>
      <c r="O14" s="443"/>
      <c r="S14" s="469"/>
      <c r="T14" s="470"/>
      <c r="U14" s="470"/>
      <c r="V14" s="470"/>
      <c r="AC14" s="444"/>
      <c r="AD14" s="444"/>
      <c r="AE14" s="444"/>
      <c r="AF14" s="444"/>
    </row>
    <row r="15" spans="2:32" ht="19.899999999999999" customHeight="1">
      <c r="C15" s="471" t="s">
        <v>282</v>
      </c>
      <c r="D15" s="435"/>
      <c r="E15" s="441"/>
      <c r="F15" s="466"/>
      <c r="G15" s="60"/>
      <c r="H15" s="442"/>
      <c r="I15" s="60"/>
      <c r="J15" s="441"/>
      <c r="K15" s="441"/>
      <c r="L15" s="441"/>
      <c r="M15" s="466"/>
      <c r="N15" s="66"/>
      <c r="O15" s="443"/>
      <c r="S15" s="469"/>
      <c r="T15" s="470"/>
      <c r="U15" s="470"/>
      <c r="V15" s="470"/>
      <c r="W15" s="455"/>
      <c r="X15" s="632"/>
      <c r="Y15" s="633"/>
      <c r="Z15" s="633"/>
      <c r="AA15" s="634"/>
      <c r="AB15" s="440"/>
      <c r="AC15" s="632"/>
      <c r="AD15" s="633"/>
      <c r="AE15" s="633"/>
      <c r="AF15" s="634"/>
    </row>
    <row r="16" spans="2:32" ht="3.2" customHeight="1">
      <c r="B16" s="434"/>
      <c r="C16" s="464"/>
      <c r="D16" s="435"/>
      <c r="E16" s="445"/>
      <c r="F16" s="445"/>
      <c r="G16" s="446"/>
      <c r="H16" s="447"/>
      <c r="I16" s="447"/>
      <c r="J16" s="445"/>
      <c r="K16" s="445"/>
      <c r="L16" s="445"/>
      <c r="M16" s="472"/>
      <c r="N16" s="66"/>
      <c r="O16" s="448"/>
      <c r="P16" s="438"/>
      <c r="Q16" s="438"/>
      <c r="R16" s="438"/>
      <c r="S16" s="469"/>
      <c r="T16" s="470"/>
      <c r="U16" s="470"/>
      <c r="V16" s="470"/>
      <c r="W16" s="438"/>
      <c r="X16" s="438"/>
      <c r="Y16" s="438"/>
      <c r="Z16" s="438"/>
      <c r="AA16" s="438"/>
      <c r="AB16" s="438"/>
      <c r="AC16" s="66"/>
      <c r="AD16" s="66"/>
      <c r="AE16" s="66"/>
      <c r="AF16" s="249"/>
    </row>
    <row r="17" spans="2:32" ht="19.899999999999999" customHeight="1">
      <c r="C17" s="471"/>
      <c r="D17" s="471" t="s">
        <v>260</v>
      </c>
      <c r="E17" s="441"/>
      <c r="F17" s="466"/>
      <c r="G17" s="60"/>
      <c r="H17" s="442"/>
      <c r="I17" s="60"/>
      <c r="J17" s="441"/>
      <c r="K17" s="441"/>
      <c r="L17" s="441"/>
      <c r="M17" s="466"/>
      <c r="N17" s="66"/>
      <c r="O17" s="443"/>
      <c r="S17" s="469"/>
      <c r="T17" s="470"/>
      <c r="U17" s="470"/>
      <c r="V17" s="470"/>
      <c r="W17" s="455"/>
      <c r="X17" s="632"/>
      <c r="Y17" s="633"/>
      <c r="Z17" s="633"/>
      <c r="AA17" s="634"/>
      <c r="AB17" s="440"/>
      <c r="AC17" s="632"/>
      <c r="AD17" s="633"/>
      <c r="AE17" s="633"/>
      <c r="AF17" s="634"/>
    </row>
    <row r="18" spans="2:32" ht="3.2" customHeight="1">
      <c r="B18" s="434"/>
      <c r="C18" s="464"/>
      <c r="D18" s="435"/>
      <c r="E18" s="445"/>
      <c r="F18" s="445"/>
      <c r="G18" s="446"/>
      <c r="H18" s="447"/>
      <c r="I18" s="447"/>
      <c r="J18" s="445"/>
      <c r="K18" s="445"/>
      <c r="L18" s="445"/>
      <c r="M18" s="472"/>
      <c r="N18" s="66"/>
      <c r="O18" s="448"/>
      <c r="P18" s="438"/>
      <c r="Q18" s="438"/>
      <c r="R18" s="438"/>
      <c r="S18" s="469"/>
      <c r="T18" s="470"/>
      <c r="U18" s="470"/>
      <c r="V18" s="470"/>
      <c r="W18" s="438"/>
      <c r="X18" s="438"/>
      <c r="Y18" s="438"/>
      <c r="Z18" s="438"/>
      <c r="AA18" s="438"/>
      <c r="AB18" s="438"/>
      <c r="AC18" s="66"/>
      <c r="AD18" s="66"/>
      <c r="AE18" s="66"/>
      <c r="AF18" s="249"/>
    </row>
    <row r="19" spans="2:32" ht="19.899999999999999" customHeight="1">
      <c r="C19" s="464" t="s">
        <v>127</v>
      </c>
      <c r="D19" s="435"/>
      <c r="E19" s="445"/>
      <c r="F19" s="445"/>
      <c r="G19" s="446"/>
      <c r="H19" s="447"/>
      <c r="I19" s="447"/>
      <c r="J19" s="445"/>
      <c r="K19" s="445"/>
      <c r="L19" s="445"/>
      <c r="M19" s="472"/>
      <c r="N19" s="66"/>
      <c r="O19" s="448"/>
      <c r="P19" s="438"/>
      <c r="Q19" s="438"/>
      <c r="R19" s="438"/>
      <c r="S19" s="469"/>
      <c r="T19" s="470"/>
      <c r="U19" s="470"/>
      <c r="V19" s="470"/>
      <c r="W19" s="455"/>
      <c r="X19" s="632"/>
      <c r="Y19" s="633"/>
      <c r="Z19" s="633"/>
      <c r="AA19" s="634"/>
      <c r="AB19" s="438"/>
      <c r="AC19" s="66"/>
      <c r="AD19" s="66"/>
      <c r="AE19" s="66"/>
      <c r="AF19" s="249"/>
    </row>
    <row r="20" spans="2:32" ht="3.2" customHeight="1">
      <c r="B20" s="434"/>
      <c r="C20" s="464"/>
      <c r="D20" s="435"/>
      <c r="E20" s="445"/>
      <c r="F20" s="445"/>
      <c r="G20" s="446"/>
      <c r="H20" s="447"/>
      <c r="I20" s="447"/>
      <c r="J20" s="445"/>
      <c r="K20" s="445"/>
      <c r="L20" s="445"/>
      <c r="M20" s="472"/>
      <c r="N20" s="66"/>
      <c r="O20" s="448"/>
      <c r="P20" s="438"/>
      <c r="Q20" s="438"/>
      <c r="R20" s="438"/>
      <c r="S20" s="469"/>
      <c r="T20" s="470"/>
      <c r="U20" s="470"/>
      <c r="V20" s="470"/>
      <c r="W20" s="438"/>
      <c r="X20" s="438"/>
      <c r="Y20" s="438"/>
      <c r="Z20" s="438"/>
      <c r="AA20" s="438"/>
      <c r="AB20" s="438"/>
      <c r="AC20" s="66"/>
      <c r="AD20" s="66"/>
      <c r="AE20" s="66"/>
      <c r="AF20" s="249"/>
    </row>
    <row r="21" spans="2:32" ht="19.899999999999999" customHeight="1">
      <c r="C21" s="464"/>
      <c r="D21" s="471" t="s">
        <v>260</v>
      </c>
      <c r="E21" s="445"/>
      <c r="F21" s="445"/>
      <c r="G21" s="446"/>
      <c r="H21" s="447"/>
      <c r="I21" s="447"/>
      <c r="J21" s="445"/>
      <c r="K21" s="445"/>
      <c r="L21" s="445"/>
      <c r="M21" s="472"/>
      <c r="N21" s="66"/>
      <c r="O21" s="448"/>
      <c r="P21" s="438"/>
      <c r="Q21" s="438"/>
      <c r="R21" s="438"/>
      <c r="S21" s="469"/>
      <c r="T21" s="470"/>
      <c r="U21" s="470"/>
      <c r="V21" s="470"/>
      <c r="W21" s="455"/>
      <c r="X21" s="632"/>
      <c r="Y21" s="633"/>
      <c r="Z21" s="633"/>
      <c r="AA21" s="634"/>
      <c r="AB21" s="438"/>
      <c r="AC21" s="66"/>
      <c r="AD21" s="66"/>
      <c r="AE21" s="66"/>
      <c r="AF21" s="249"/>
    </row>
    <row r="22" spans="2:32" ht="6" customHeight="1">
      <c r="B22" s="464"/>
      <c r="C22" s="464"/>
      <c r="D22" s="435"/>
      <c r="E22" s="445"/>
      <c r="F22" s="445"/>
      <c r="G22" s="446"/>
      <c r="H22" s="447"/>
      <c r="I22" s="447"/>
      <c r="J22" s="445"/>
      <c r="K22" s="445"/>
      <c r="L22" s="445"/>
      <c r="M22" s="472"/>
      <c r="N22" s="66"/>
      <c r="O22" s="448"/>
      <c r="P22" s="438"/>
      <c r="Q22" s="438"/>
      <c r="R22" s="438"/>
      <c r="S22" s="469"/>
      <c r="T22" s="470"/>
      <c r="U22" s="470"/>
      <c r="V22" s="470"/>
      <c r="W22" s="455"/>
      <c r="X22" s="449"/>
      <c r="Y22" s="449"/>
      <c r="Z22" s="449"/>
      <c r="AA22" s="449"/>
      <c r="AB22" s="440"/>
      <c r="AC22" s="440"/>
      <c r="AD22" s="440"/>
      <c r="AE22" s="440"/>
      <c r="AF22" s="440"/>
    </row>
    <row r="23" spans="2:32" ht="6" customHeight="1">
      <c r="B23" s="464"/>
      <c r="C23" s="464"/>
      <c r="D23" s="435"/>
      <c r="E23" s="445"/>
      <c r="F23" s="445"/>
      <c r="G23" s="446"/>
      <c r="H23" s="447"/>
      <c r="I23" s="447"/>
      <c r="J23" s="445"/>
      <c r="K23" s="445"/>
      <c r="L23" s="445"/>
      <c r="M23" s="472"/>
      <c r="N23" s="66"/>
      <c r="O23" s="448"/>
      <c r="P23" s="438"/>
      <c r="Q23" s="438"/>
      <c r="R23" s="438"/>
      <c r="S23" s="469"/>
      <c r="T23" s="470"/>
      <c r="U23" s="470"/>
      <c r="V23" s="470"/>
      <c r="W23" s="455"/>
      <c r="X23" s="469"/>
      <c r="Y23" s="470"/>
      <c r="Z23" s="470"/>
      <c r="AA23" s="470"/>
      <c r="AB23" s="440"/>
      <c r="AC23" s="469"/>
      <c r="AD23" s="470"/>
      <c r="AE23" s="470"/>
      <c r="AF23" s="470"/>
    </row>
    <row r="24" spans="2:32" ht="19.899999999999999" customHeight="1">
      <c r="C24" s="464" t="s">
        <v>67</v>
      </c>
      <c r="D24" s="435"/>
      <c r="E24" s="445"/>
      <c r="F24" s="445"/>
      <c r="G24" s="446"/>
      <c r="H24" s="447"/>
      <c r="I24" s="447"/>
      <c r="J24" s="445"/>
      <c r="K24" s="445"/>
      <c r="L24" s="445"/>
      <c r="M24" s="472"/>
      <c r="N24" s="66"/>
      <c r="O24" s="448"/>
      <c r="P24" s="438"/>
      <c r="Q24" s="438"/>
      <c r="R24" s="438"/>
      <c r="S24" s="469"/>
      <c r="T24" s="470"/>
      <c r="U24" s="470"/>
      <c r="V24" s="470"/>
      <c r="W24" s="473"/>
      <c r="X24" s="635" t="str">
        <f>IF(AND(X15="",X19=""),"",SUM(ROUND(X15,1),ROUND(X19,1)))</f>
        <v/>
      </c>
      <c r="Y24" s="636"/>
      <c r="Z24" s="636"/>
      <c r="AA24" s="637"/>
      <c r="AB24" s="473"/>
      <c r="AC24" s="638"/>
      <c r="AD24" s="638"/>
      <c r="AE24" s="638"/>
      <c r="AF24" s="638"/>
    </row>
    <row r="25" spans="2:32" ht="4.3499999999999996" customHeight="1">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row>
    <row r="26" spans="2:32" ht="4.3499999999999996" customHeight="1">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row>
    <row r="27" spans="2:32" ht="16.149999999999999" customHeight="1">
      <c r="B27" s="467" t="s">
        <v>166</v>
      </c>
      <c r="C27" s="474"/>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row>
    <row r="28" spans="2:32" ht="2.65" customHeight="1">
      <c r="B28" s="431"/>
      <c r="C28" s="474"/>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row>
    <row r="29" spans="2:32" ht="19.899999999999999" customHeight="1">
      <c r="B29" s="431" t="s">
        <v>261</v>
      </c>
      <c r="C29" s="474"/>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639"/>
      <c r="AD29" s="640"/>
      <c r="AE29" s="640"/>
      <c r="AF29" s="641"/>
    </row>
    <row r="30" spans="2:32" ht="3.2" customHeight="1">
      <c r="B30" s="431"/>
      <c r="C30" s="474"/>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row>
    <row r="31" spans="2:32" ht="19.899999999999999" customHeight="1">
      <c r="B31" s="431" t="s">
        <v>283</v>
      </c>
      <c r="C31" s="474"/>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642"/>
      <c r="AD31" s="643"/>
      <c r="AE31" s="643"/>
      <c r="AF31" s="644"/>
    </row>
    <row r="32" spans="2:32" ht="3.2" customHeight="1">
      <c r="B32" s="431"/>
      <c r="C32" s="474"/>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row>
    <row r="33" spans="2:33" ht="19.899999999999999" customHeight="1">
      <c r="B33" s="431" t="s">
        <v>156</v>
      </c>
      <c r="C33" s="474"/>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629"/>
      <c r="AD33" s="630"/>
      <c r="AE33" s="630"/>
      <c r="AF33" s="631"/>
    </row>
    <row r="34" spans="2:33" ht="3.2" customHeight="1">
      <c r="B34" s="431"/>
      <c r="C34" s="474"/>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75"/>
      <c r="AD34" s="475"/>
      <c r="AE34" s="475"/>
      <c r="AF34" s="475"/>
    </row>
    <row r="35" spans="2:33" ht="19.899999999999999" customHeight="1">
      <c r="B35" s="431" t="s">
        <v>379</v>
      </c>
      <c r="C35" s="474"/>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76"/>
      <c r="AC35" s="629"/>
      <c r="AD35" s="630"/>
      <c r="AE35" s="630"/>
      <c r="AF35" s="631"/>
      <c r="AG35" s="477"/>
    </row>
    <row r="36" spans="2:33" ht="3.2" customHeight="1">
      <c r="B36" s="431"/>
      <c r="C36" s="474"/>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75"/>
      <c r="AD36" s="475"/>
      <c r="AE36" s="475"/>
      <c r="AF36" s="475"/>
    </row>
    <row r="37" spans="2:33" ht="19.899999999999999" customHeight="1">
      <c r="B37" s="431" t="s">
        <v>152</v>
      </c>
      <c r="C37" s="474"/>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629"/>
      <c r="AD37" s="630"/>
      <c r="AE37" s="630"/>
      <c r="AF37" s="631"/>
    </row>
    <row r="38" spans="2:33" ht="3.2" customHeight="1">
      <c r="B38" s="431"/>
      <c r="C38" s="474"/>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75"/>
      <c r="AD38" s="475"/>
      <c r="AE38" s="475"/>
      <c r="AF38" s="475"/>
    </row>
    <row r="39" spans="2:33" ht="19.899999999999999" customHeight="1">
      <c r="B39" s="431" t="s">
        <v>153</v>
      </c>
      <c r="C39" s="474"/>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629"/>
      <c r="AD39" s="630"/>
      <c r="AE39" s="630"/>
      <c r="AF39" s="631"/>
    </row>
    <row r="40" spans="2:33" ht="3.2" customHeight="1">
      <c r="B40" s="431"/>
      <c r="C40" s="474"/>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75"/>
      <c r="AD40" s="475"/>
      <c r="AE40" s="475"/>
      <c r="AF40" s="475"/>
    </row>
    <row r="41" spans="2:33" ht="19.899999999999999" customHeight="1">
      <c r="B41" s="431" t="s">
        <v>154</v>
      </c>
      <c r="C41" s="474"/>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629"/>
      <c r="AD41" s="630"/>
      <c r="AE41" s="630"/>
      <c r="AF41" s="631"/>
    </row>
    <row r="42" spans="2:33" ht="3.2" customHeight="1">
      <c r="B42" s="431"/>
      <c r="C42" s="474"/>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75"/>
      <c r="AD42" s="475"/>
      <c r="AE42" s="475"/>
      <c r="AF42" s="475"/>
    </row>
    <row r="43" spans="2:33" ht="19.899999999999999" customHeight="1">
      <c r="B43" s="431" t="s">
        <v>155</v>
      </c>
      <c r="C43" s="474"/>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629"/>
      <c r="AD43" s="630"/>
      <c r="AE43" s="630"/>
      <c r="AF43" s="631"/>
    </row>
    <row r="44" spans="2:33" ht="3.2" customHeight="1">
      <c r="B44" s="431"/>
      <c r="C44" s="474"/>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75"/>
      <c r="AD44" s="475"/>
      <c r="AE44" s="475"/>
      <c r="AF44" s="475"/>
    </row>
    <row r="45" spans="2:33" ht="19.899999999999999" customHeight="1">
      <c r="B45" s="431" t="s">
        <v>262</v>
      </c>
      <c r="C45" s="474"/>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629"/>
      <c r="AD45" s="630"/>
      <c r="AE45" s="630"/>
      <c r="AF45" s="631"/>
    </row>
    <row r="46" spans="2:33" ht="3.2" customHeight="1">
      <c r="B46" s="431"/>
      <c r="C46" s="474"/>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75"/>
      <c r="AD46" s="475"/>
      <c r="AE46" s="475"/>
      <c r="AF46" s="475"/>
    </row>
    <row r="47" spans="2:33" ht="25.9" customHeight="1">
      <c r="B47" s="627" t="s">
        <v>142</v>
      </c>
      <c r="C47" s="628"/>
      <c r="D47" s="628"/>
      <c r="E47" s="628"/>
      <c r="F47" s="628"/>
      <c r="G47" s="628"/>
      <c r="H47" s="628"/>
      <c r="I47" s="628"/>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row>
    <row r="48" spans="2:33" ht="5.45" customHeight="1">
      <c r="B48" s="478"/>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row>
    <row r="49" spans="1:33" ht="5.45" customHeight="1">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row>
    <row r="50" spans="1:33" ht="5.45" customHeight="1">
      <c r="B50" s="466"/>
      <c r="C50" s="466"/>
      <c r="D50" s="466"/>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c r="AC50" s="466"/>
      <c r="AD50" s="466"/>
      <c r="AE50" s="466"/>
      <c r="AF50" s="466"/>
    </row>
    <row r="51" spans="1:33" ht="16.149999999999999" customHeight="1">
      <c r="B51" s="467" t="s">
        <v>284</v>
      </c>
      <c r="C51" s="466"/>
      <c r="D51" s="466"/>
      <c r="E51" s="441"/>
      <c r="F51" s="466"/>
      <c r="G51" s="60"/>
      <c r="H51" s="442"/>
      <c r="I51" s="60"/>
      <c r="J51" s="441"/>
      <c r="K51" s="441"/>
      <c r="L51" s="441"/>
      <c r="M51" s="466"/>
      <c r="N51" s="66"/>
      <c r="O51" s="443"/>
      <c r="AC51" s="66"/>
      <c r="AD51" s="66"/>
      <c r="AE51" s="66"/>
      <c r="AF51" s="249"/>
    </row>
    <row r="52" spans="1:33" s="424" customFormat="1" ht="15.2" customHeight="1">
      <c r="B52" s="467" t="s">
        <v>285</v>
      </c>
    </row>
    <row r="53" spans="1:33" s="424" customFormat="1" ht="13.15" customHeight="1">
      <c r="A53" s="450"/>
      <c r="B53" s="451"/>
      <c r="C53" s="452" t="s">
        <v>286</v>
      </c>
      <c r="D53" s="453"/>
      <c r="E53" s="451"/>
      <c r="F53" s="451"/>
      <c r="G53" s="451"/>
      <c r="H53" s="451"/>
      <c r="I53" s="451"/>
      <c r="J53" s="451"/>
      <c r="K53" s="451"/>
      <c r="L53" s="451"/>
      <c r="M53" s="451"/>
      <c r="N53" s="451"/>
      <c r="O53" s="451"/>
      <c r="P53" s="451"/>
      <c r="Q53" s="451"/>
      <c r="R53" s="451"/>
      <c r="S53" s="451"/>
      <c r="T53" s="454" t="s">
        <v>98</v>
      </c>
      <c r="U53" s="451"/>
      <c r="V53" s="451"/>
      <c r="W53" s="451"/>
      <c r="X53" s="451"/>
      <c r="Y53" s="451"/>
      <c r="Z53" s="451"/>
      <c r="AA53" s="451"/>
      <c r="AB53" s="451"/>
      <c r="AC53" s="451"/>
      <c r="AD53" s="451"/>
      <c r="AE53" s="451"/>
      <c r="AF53" s="451"/>
      <c r="AG53" s="479"/>
    </row>
    <row r="54" spans="1:33" s="424" customFormat="1" ht="13.15" customHeight="1">
      <c r="A54" s="450"/>
      <c r="B54" s="451"/>
      <c r="C54" s="452" t="s">
        <v>287</v>
      </c>
      <c r="D54" s="453"/>
      <c r="E54" s="451"/>
      <c r="F54" s="451"/>
      <c r="G54" s="451"/>
      <c r="H54" s="451"/>
      <c r="I54" s="451"/>
      <c r="J54" s="451"/>
      <c r="K54" s="451"/>
      <c r="L54" s="451"/>
      <c r="M54" s="451"/>
      <c r="N54" s="451"/>
      <c r="O54" s="451"/>
      <c r="P54" s="451"/>
      <c r="Q54" s="451"/>
      <c r="R54" s="451"/>
      <c r="S54" s="451"/>
      <c r="T54" s="454" t="s">
        <v>125</v>
      </c>
      <c r="U54" s="451"/>
      <c r="V54" s="451"/>
      <c r="W54" s="451"/>
      <c r="X54" s="451"/>
      <c r="Y54" s="451"/>
      <c r="Z54" s="451"/>
      <c r="AA54" s="451"/>
      <c r="AB54" s="451"/>
      <c r="AC54" s="451"/>
      <c r="AD54" s="451"/>
      <c r="AE54" s="451"/>
      <c r="AF54" s="451"/>
      <c r="AG54" s="479"/>
    </row>
    <row r="55" spans="1:33" s="424" customFormat="1" ht="13.15" customHeight="1">
      <c r="A55" s="450"/>
      <c r="B55" s="451"/>
      <c r="C55" s="452" t="s">
        <v>288</v>
      </c>
      <c r="D55" s="453"/>
      <c r="E55" s="451"/>
      <c r="F55" s="451"/>
      <c r="G55" s="451"/>
      <c r="H55" s="451"/>
      <c r="I55" s="451"/>
      <c r="J55" s="451"/>
      <c r="K55" s="451"/>
      <c r="L55" s="451"/>
      <c r="M55" s="451"/>
      <c r="N55" s="451"/>
      <c r="O55" s="451"/>
      <c r="P55" s="451"/>
      <c r="Q55" s="451"/>
      <c r="R55" s="451"/>
      <c r="S55" s="451"/>
      <c r="T55" s="454" t="s">
        <v>289</v>
      </c>
      <c r="U55" s="451"/>
      <c r="V55" s="451"/>
      <c r="W55" s="451"/>
      <c r="X55" s="451"/>
      <c r="Y55" s="451"/>
      <c r="Z55" s="451"/>
      <c r="AA55" s="451"/>
      <c r="AB55" s="451"/>
      <c r="AC55" s="451"/>
      <c r="AD55" s="451"/>
      <c r="AE55" s="451"/>
      <c r="AF55" s="451"/>
      <c r="AG55" s="479"/>
    </row>
    <row r="56" spans="1:33" s="424" customFormat="1" ht="13.15" customHeight="1">
      <c r="A56" s="450"/>
      <c r="B56" s="451"/>
      <c r="C56" s="452" t="s">
        <v>290</v>
      </c>
      <c r="D56" s="453"/>
      <c r="E56" s="451"/>
      <c r="F56" s="451"/>
      <c r="G56" s="451"/>
      <c r="H56" s="451"/>
      <c r="I56" s="451"/>
      <c r="J56" s="451"/>
      <c r="K56" s="451"/>
      <c r="L56" s="451"/>
      <c r="M56" s="451"/>
      <c r="N56" s="451"/>
      <c r="O56" s="451"/>
      <c r="P56" s="451"/>
      <c r="Q56" s="451"/>
      <c r="R56" s="451"/>
      <c r="S56" s="451"/>
      <c r="T56" s="454" t="s">
        <v>291</v>
      </c>
      <c r="U56" s="451"/>
      <c r="V56" s="451"/>
      <c r="W56" s="451"/>
      <c r="X56" s="451"/>
      <c r="Y56" s="451"/>
      <c r="Z56" s="451"/>
      <c r="AA56" s="451"/>
      <c r="AB56" s="451"/>
      <c r="AC56" s="451"/>
      <c r="AD56" s="451"/>
      <c r="AE56" s="451"/>
      <c r="AF56" s="451"/>
      <c r="AG56" s="479"/>
    </row>
    <row r="57" spans="1:33" s="424" customFormat="1" ht="13.15" customHeight="1">
      <c r="A57" s="450"/>
      <c r="B57" s="451"/>
      <c r="C57" s="452" t="s">
        <v>99</v>
      </c>
      <c r="D57" s="453"/>
      <c r="E57" s="451"/>
      <c r="F57" s="451"/>
      <c r="G57" s="451"/>
      <c r="H57" s="451"/>
      <c r="I57" s="451"/>
      <c r="J57" s="451"/>
      <c r="K57" s="451"/>
      <c r="L57" s="451"/>
      <c r="M57" s="451"/>
      <c r="N57" s="451"/>
      <c r="O57" s="451"/>
      <c r="P57" s="451"/>
      <c r="Q57" s="451"/>
      <c r="R57" s="451"/>
      <c r="S57" s="451"/>
      <c r="T57" s="454" t="s">
        <v>292</v>
      </c>
      <c r="U57" s="451"/>
      <c r="V57" s="451"/>
      <c r="W57" s="451"/>
      <c r="X57" s="451"/>
      <c r="Y57" s="451"/>
      <c r="Z57" s="451"/>
      <c r="AA57" s="451"/>
      <c r="AB57" s="451"/>
      <c r="AC57" s="451"/>
      <c r="AD57" s="451"/>
      <c r="AE57" s="451"/>
      <c r="AF57" s="451"/>
      <c r="AG57" s="479"/>
    </row>
    <row r="58" spans="1:33" s="424" customFormat="1" ht="13.15" customHeight="1">
      <c r="A58" s="450"/>
      <c r="B58" s="451"/>
      <c r="C58" s="452" t="s">
        <v>293</v>
      </c>
      <c r="D58" s="453"/>
      <c r="E58" s="451"/>
      <c r="F58" s="451"/>
      <c r="G58" s="451"/>
      <c r="H58" s="451"/>
      <c r="I58" s="451"/>
      <c r="J58" s="451"/>
      <c r="K58" s="451"/>
      <c r="L58" s="451"/>
      <c r="M58" s="451"/>
      <c r="N58" s="451"/>
      <c r="O58" s="451"/>
      <c r="P58" s="451"/>
      <c r="Q58" s="451"/>
      <c r="R58" s="451"/>
      <c r="S58" s="451"/>
      <c r="T58" s="454" t="s">
        <v>294</v>
      </c>
      <c r="U58" s="451"/>
      <c r="V58" s="451"/>
      <c r="W58" s="451"/>
      <c r="X58" s="451"/>
      <c r="Y58" s="451"/>
      <c r="Z58" s="451"/>
      <c r="AA58" s="451"/>
      <c r="AB58" s="451"/>
      <c r="AC58" s="451"/>
      <c r="AD58" s="451"/>
      <c r="AE58" s="451"/>
      <c r="AF58" s="451"/>
      <c r="AG58" s="479"/>
    </row>
    <row r="59" spans="1:33" s="424" customFormat="1" ht="4.9000000000000004" customHeight="1">
      <c r="A59" s="450"/>
      <c r="B59" s="48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row>
    <row r="60" spans="1:33" s="424" customFormat="1" ht="15.2" customHeight="1">
      <c r="A60" s="450"/>
      <c r="B60" s="480" t="s">
        <v>295</v>
      </c>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row>
    <row r="61" spans="1:33" s="424" customFormat="1" ht="13.15" customHeight="1">
      <c r="A61" s="450"/>
      <c r="B61" s="451"/>
      <c r="C61" s="454" t="s">
        <v>296</v>
      </c>
      <c r="D61" s="451"/>
      <c r="E61" s="451"/>
      <c r="F61" s="451"/>
      <c r="G61" s="451"/>
      <c r="H61" s="451"/>
      <c r="I61" s="451"/>
      <c r="J61" s="451"/>
      <c r="K61" s="451"/>
      <c r="L61" s="451"/>
      <c r="M61" s="451"/>
      <c r="N61" s="451"/>
      <c r="O61" s="451"/>
      <c r="P61" s="451"/>
      <c r="Q61" s="451"/>
      <c r="R61" s="451"/>
      <c r="S61" s="451"/>
      <c r="T61" s="454" t="s">
        <v>104</v>
      </c>
      <c r="U61" s="451"/>
      <c r="V61" s="451"/>
      <c r="W61" s="451"/>
      <c r="X61" s="451"/>
      <c r="Y61" s="451"/>
      <c r="Z61" s="451"/>
      <c r="AA61" s="451"/>
      <c r="AB61" s="451"/>
      <c r="AC61" s="451"/>
      <c r="AD61" s="451"/>
      <c r="AE61" s="451"/>
      <c r="AF61" s="451"/>
      <c r="AG61" s="479"/>
    </row>
    <row r="62" spans="1:33" s="424" customFormat="1" ht="13.15" customHeight="1">
      <c r="A62" s="450"/>
      <c r="B62" s="451"/>
      <c r="C62" s="454" t="s">
        <v>100</v>
      </c>
      <c r="D62" s="451"/>
      <c r="E62" s="451"/>
      <c r="F62" s="451"/>
      <c r="G62" s="451"/>
      <c r="H62" s="451"/>
      <c r="I62" s="451"/>
      <c r="J62" s="451"/>
      <c r="K62" s="451"/>
      <c r="L62" s="451"/>
      <c r="M62" s="451"/>
      <c r="N62" s="451"/>
      <c r="O62" s="451"/>
      <c r="P62" s="451"/>
      <c r="Q62" s="451"/>
      <c r="R62" s="451"/>
      <c r="S62" s="451"/>
      <c r="T62" s="454" t="s">
        <v>101</v>
      </c>
      <c r="U62" s="451"/>
      <c r="V62" s="451"/>
      <c r="W62" s="451"/>
      <c r="X62" s="451"/>
      <c r="Y62" s="451"/>
      <c r="Z62" s="451"/>
      <c r="AA62" s="451"/>
      <c r="AB62" s="451"/>
      <c r="AC62" s="451"/>
      <c r="AD62" s="451"/>
      <c r="AE62" s="451"/>
      <c r="AF62" s="451"/>
      <c r="AG62" s="479"/>
    </row>
    <row r="63" spans="1:33" s="424" customFormat="1" ht="13.15" customHeight="1">
      <c r="A63" s="450"/>
      <c r="B63" s="451"/>
      <c r="C63" s="454" t="s">
        <v>102</v>
      </c>
      <c r="D63" s="451"/>
      <c r="E63" s="451"/>
      <c r="F63" s="451"/>
      <c r="G63" s="451"/>
      <c r="H63" s="451"/>
      <c r="I63" s="451"/>
      <c r="J63" s="451"/>
      <c r="K63" s="451"/>
      <c r="L63" s="451"/>
      <c r="M63" s="451"/>
      <c r="N63" s="451"/>
      <c r="O63" s="451"/>
      <c r="P63" s="451"/>
      <c r="Q63" s="451"/>
      <c r="R63" s="451"/>
      <c r="S63" s="451"/>
      <c r="T63" s="454" t="s">
        <v>297</v>
      </c>
      <c r="U63" s="451"/>
      <c r="V63" s="451"/>
      <c r="W63" s="451"/>
      <c r="X63" s="451"/>
      <c r="Y63" s="451"/>
      <c r="Z63" s="451"/>
      <c r="AA63" s="451"/>
      <c r="AB63" s="451"/>
      <c r="AC63" s="451"/>
      <c r="AD63" s="451"/>
      <c r="AE63" s="451"/>
      <c r="AF63" s="451"/>
      <c r="AG63" s="479"/>
    </row>
    <row r="64" spans="1:33" s="424" customFormat="1" ht="13.15" customHeight="1">
      <c r="A64" s="450"/>
      <c r="B64" s="451"/>
      <c r="C64" s="454" t="s">
        <v>103</v>
      </c>
      <c r="D64" s="451"/>
      <c r="E64" s="451"/>
      <c r="F64" s="451"/>
      <c r="G64" s="451"/>
      <c r="H64" s="451"/>
      <c r="I64" s="451"/>
      <c r="J64" s="451"/>
      <c r="K64" s="451"/>
      <c r="L64" s="451"/>
      <c r="M64" s="451"/>
      <c r="N64" s="451"/>
      <c r="O64" s="451"/>
      <c r="P64" s="451"/>
      <c r="Q64" s="451"/>
      <c r="R64" s="451"/>
      <c r="S64" s="451"/>
      <c r="T64" s="454" t="s">
        <v>298</v>
      </c>
      <c r="U64" s="451"/>
      <c r="V64" s="451"/>
      <c r="W64" s="451"/>
      <c r="X64" s="451"/>
      <c r="Y64" s="451"/>
      <c r="Z64" s="451"/>
      <c r="AA64" s="451"/>
      <c r="AB64" s="451"/>
      <c r="AC64" s="451"/>
      <c r="AD64" s="451"/>
      <c r="AE64" s="451"/>
      <c r="AF64" s="451"/>
      <c r="AG64" s="479"/>
    </row>
    <row r="65" spans="1:32" s="424" customFormat="1" ht="4.9000000000000004" customHeight="1">
      <c r="A65" s="450"/>
      <c r="B65" s="480"/>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row>
    <row r="66" spans="1:32" ht="39.6" customHeight="1">
      <c r="B66" s="627" t="s">
        <v>299</v>
      </c>
      <c r="C66" s="628"/>
      <c r="D66" s="628"/>
      <c r="E66" s="628"/>
      <c r="F66" s="628"/>
      <c r="G66" s="628"/>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row>
    <row r="67" spans="1:32" ht="7.9" customHeight="1">
      <c r="B67" s="481"/>
      <c r="AE67" s="424"/>
      <c r="AF67" s="424"/>
    </row>
    <row r="68" spans="1:32" s="424" customFormat="1" ht="25.15" customHeight="1">
      <c r="B68" s="627" t="s">
        <v>300</v>
      </c>
      <c r="C68" s="628"/>
      <c r="D68" s="628"/>
      <c r="E68" s="628"/>
      <c r="F68" s="628"/>
      <c r="G68" s="628"/>
      <c r="H68" s="628"/>
      <c r="I68" s="628"/>
      <c r="J68" s="628"/>
      <c r="K68" s="628"/>
      <c r="L68" s="628"/>
      <c r="M68" s="628"/>
      <c r="N68" s="628"/>
      <c r="O68" s="628"/>
      <c r="P68" s="628"/>
      <c r="Q68" s="628"/>
      <c r="R68" s="628"/>
      <c r="S68" s="628"/>
      <c r="T68" s="628"/>
      <c r="U68" s="628"/>
      <c r="V68" s="628"/>
      <c r="W68" s="628"/>
      <c r="X68" s="628"/>
      <c r="Y68" s="628"/>
      <c r="Z68" s="628"/>
      <c r="AA68" s="628"/>
      <c r="AB68" s="628"/>
      <c r="AC68" s="628"/>
      <c r="AD68" s="628"/>
      <c r="AE68" s="628"/>
      <c r="AF68" s="628"/>
    </row>
    <row r="69" spans="1:32">
      <c r="AD69" s="424"/>
      <c r="AE69" s="424"/>
      <c r="AF69" s="424"/>
    </row>
    <row r="70" spans="1:32">
      <c r="AD70" s="424"/>
      <c r="AE70" s="424"/>
      <c r="AF70" s="424"/>
    </row>
    <row r="71" spans="1:32">
      <c r="AD71" s="424"/>
      <c r="AE71" s="424"/>
      <c r="AF71" s="424"/>
    </row>
    <row r="72" spans="1:32">
      <c r="AD72" s="424"/>
      <c r="AE72" s="424"/>
      <c r="AF72" s="424"/>
    </row>
    <row r="73" spans="1:32">
      <c r="AD73" s="424"/>
      <c r="AE73" s="424"/>
      <c r="AF73" s="424"/>
    </row>
    <row r="74" spans="1:32">
      <c r="AD74" s="424"/>
      <c r="AE74" s="424"/>
      <c r="AF74" s="424"/>
    </row>
    <row r="75" spans="1:32">
      <c r="AD75" s="424"/>
      <c r="AE75" s="424"/>
      <c r="AF75" s="424"/>
    </row>
    <row r="79" spans="1:32">
      <c r="Z79" s="424"/>
    </row>
  </sheetData>
  <sheetProtection algorithmName="SHA-512" hashValue="SnNV3xEvr9gqq5idvToH2C2OlMx+NtKs32N9N/KMs1LpJlgrVhXINDg/hWg0cSK87lOmTiDvJAdo/S2QWUwy+w==" saltValue="pMKF5JEBzrPFAIQUEevpXw==" spinCount="100000" sheet="1" objects="1" scenarios="1" selectLockedCells="1"/>
  <mergeCells count="33">
    <mergeCell ref="B4:AF4"/>
    <mergeCell ref="S5:V5"/>
    <mergeCell ref="X5:AA5"/>
    <mergeCell ref="AC5:AF5"/>
    <mergeCell ref="Q6:T6"/>
    <mergeCell ref="X6:AA6"/>
    <mergeCell ref="AC6:AF6"/>
    <mergeCell ref="X8:AA8"/>
    <mergeCell ref="AC8:AF8"/>
    <mergeCell ref="X10:AA10"/>
    <mergeCell ref="AC10:AF10"/>
    <mergeCell ref="X13:AA13"/>
    <mergeCell ref="AC13:AF13"/>
    <mergeCell ref="AC35:AF35"/>
    <mergeCell ref="X15:AA15"/>
    <mergeCell ref="AC15:AF15"/>
    <mergeCell ref="X17:AA17"/>
    <mergeCell ref="AC17:AF17"/>
    <mergeCell ref="X19:AA19"/>
    <mergeCell ref="X21:AA21"/>
    <mergeCell ref="X24:AA24"/>
    <mergeCell ref="AC24:AF24"/>
    <mergeCell ref="AC29:AF29"/>
    <mergeCell ref="AC31:AF31"/>
    <mergeCell ref="AC33:AF33"/>
    <mergeCell ref="B47:AF47"/>
    <mergeCell ref="B66:AF66"/>
    <mergeCell ref="B68:AF68"/>
    <mergeCell ref="AC37:AF37"/>
    <mergeCell ref="AC39:AF39"/>
    <mergeCell ref="AC41:AF41"/>
    <mergeCell ref="AC43:AF43"/>
    <mergeCell ref="AC45:AF45"/>
  </mergeCells>
  <pageMargins left="0.39370078740157483" right="0.19685039370078741" top="0" bottom="0.59055118110236227" header="0.39370078740157483" footer="0.27559055118110237"/>
  <pageSetup paperSize="9" scale="95" orientation="portrait" blackAndWhite="1" r:id="rId1"/>
  <headerFooter alignWithMargins="0">
    <oddFooter>&amp;R&amp;"Arial,Fett"&amp;16AZK-w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0</xdr:colOff>
                    <xdr:row>51</xdr:row>
                    <xdr:rowOff>228600</xdr:rowOff>
                  </from>
                  <to>
                    <xdr:col>2</xdr:col>
                    <xdr:colOff>28575</xdr:colOff>
                    <xdr:row>53</xdr:row>
                    <xdr:rowOff>85725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0</xdr:colOff>
                    <xdr:row>52</xdr:row>
                    <xdr:rowOff>133350</xdr:rowOff>
                  </from>
                  <to>
                    <xdr:col>2</xdr:col>
                    <xdr:colOff>28575</xdr:colOff>
                    <xdr:row>54</xdr:row>
                    <xdr:rowOff>47625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0</xdr:colOff>
                    <xdr:row>53</xdr:row>
                    <xdr:rowOff>133350</xdr:rowOff>
                  </from>
                  <to>
                    <xdr:col>2</xdr:col>
                    <xdr:colOff>28575</xdr:colOff>
                    <xdr:row>55</xdr:row>
                    <xdr:rowOff>47625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18</xdr:col>
                    <xdr:colOff>0</xdr:colOff>
                    <xdr:row>51</xdr:row>
                    <xdr:rowOff>228600</xdr:rowOff>
                  </from>
                  <to>
                    <xdr:col>19</xdr:col>
                    <xdr:colOff>28575</xdr:colOff>
                    <xdr:row>53</xdr:row>
                    <xdr:rowOff>85725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18</xdr:col>
                    <xdr:colOff>0</xdr:colOff>
                    <xdr:row>52</xdr:row>
                    <xdr:rowOff>133350</xdr:rowOff>
                  </from>
                  <to>
                    <xdr:col>19</xdr:col>
                    <xdr:colOff>28575</xdr:colOff>
                    <xdr:row>54</xdr:row>
                    <xdr:rowOff>47625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18</xdr:col>
                    <xdr:colOff>0</xdr:colOff>
                    <xdr:row>53</xdr:row>
                    <xdr:rowOff>133350</xdr:rowOff>
                  </from>
                  <to>
                    <xdr:col>19</xdr:col>
                    <xdr:colOff>28575</xdr:colOff>
                    <xdr:row>55</xdr:row>
                    <xdr:rowOff>47625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xdr:col>
                    <xdr:colOff>0</xdr:colOff>
                    <xdr:row>54</xdr:row>
                    <xdr:rowOff>133350</xdr:rowOff>
                  </from>
                  <to>
                    <xdr:col>2</xdr:col>
                    <xdr:colOff>28575</xdr:colOff>
                    <xdr:row>56</xdr:row>
                    <xdr:rowOff>47625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0</xdr:colOff>
                    <xdr:row>55</xdr:row>
                    <xdr:rowOff>133350</xdr:rowOff>
                  </from>
                  <to>
                    <xdr:col>2</xdr:col>
                    <xdr:colOff>28575</xdr:colOff>
                    <xdr:row>57</xdr:row>
                    <xdr:rowOff>47625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xdr:col>
                    <xdr:colOff>0</xdr:colOff>
                    <xdr:row>56</xdr:row>
                    <xdr:rowOff>133350</xdr:rowOff>
                  </from>
                  <to>
                    <xdr:col>2</xdr:col>
                    <xdr:colOff>28575</xdr:colOff>
                    <xdr:row>58</xdr:row>
                    <xdr:rowOff>47625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18</xdr:col>
                    <xdr:colOff>0</xdr:colOff>
                    <xdr:row>54</xdr:row>
                    <xdr:rowOff>133350</xdr:rowOff>
                  </from>
                  <to>
                    <xdr:col>19</xdr:col>
                    <xdr:colOff>28575</xdr:colOff>
                    <xdr:row>56</xdr:row>
                    <xdr:rowOff>47625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18</xdr:col>
                    <xdr:colOff>0</xdr:colOff>
                    <xdr:row>55</xdr:row>
                    <xdr:rowOff>133350</xdr:rowOff>
                  </from>
                  <to>
                    <xdr:col>19</xdr:col>
                    <xdr:colOff>28575</xdr:colOff>
                    <xdr:row>57</xdr:row>
                    <xdr:rowOff>47625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18</xdr:col>
                    <xdr:colOff>0</xdr:colOff>
                    <xdr:row>56</xdr:row>
                    <xdr:rowOff>133350</xdr:rowOff>
                  </from>
                  <to>
                    <xdr:col>19</xdr:col>
                    <xdr:colOff>28575</xdr:colOff>
                    <xdr:row>58</xdr:row>
                    <xdr:rowOff>47625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1</xdr:col>
                    <xdr:colOff>0</xdr:colOff>
                    <xdr:row>59</xdr:row>
                    <xdr:rowOff>228600</xdr:rowOff>
                  </from>
                  <to>
                    <xdr:col>2</xdr:col>
                    <xdr:colOff>28575</xdr:colOff>
                    <xdr:row>61</xdr:row>
                    <xdr:rowOff>85725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1</xdr:col>
                    <xdr:colOff>0</xdr:colOff>
                    <xdr:row>60</xdr:row>
                    <xdr:rowOff>133350</xdr:rowOff>
                  </from>
                  <to>
                    <xdr:col>2</xdr:col>
                    <xdr:colOff>28575</xdr:colOff>
                    <xdr:row>62</xdr:row>
                    <xdr:rowOff>47625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1</xdr:col>
                    <xdr:colOff>0</xdr:colOff>
                    <xdr:row>61</xdr:row>
                    <xdr:rowOff>133350</xdr:rowOff>
                  </from>
                  <to>
                    <xdr:col>2</xdr:col>
                    <xdr:colOff>28575</xdr:colOff>
                    <xdr:row>63</xdr:row>
                    <xdr:rowOff>47625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18</xdr:col>
                    <xdr:colOff>0</xdr:colOff>
                    <xdr:row>59</xdr:row>
                    <xdr:rowOff>228600</xdr:rowOff>
                  </from>
                  <to>
                    <xdr:col>19</xdr:col>
                    <xdr:colOff>28575</xdr:colOff>
                    <xdr:row>61</xdr:row>
                    <xdr:rowOff>85725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18</xdr:col>
                    <xdr:colOff>0</xdr:colOff>
                    <xdr:row>60</xdr:row>
                    <xdr:rowOff>133350</xdr:rowOff>
                  </from>
                  <to>
                    <xdr:col>19</xdr:col>
                    <xdr:colOff>28575</xdr:colOff>
                    <xdr:row>62</xdr:row>
                    <xdr:rowOff>47625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18</xdr:col>
                    <xdr:colOff>0</xdr:colOff>
                    <xdr:row>61</xdr:row>
                    <xdr:rowOff>133350</xdr:rowOff>
                  </from>
                  <to>
                    <xdr:col>19</xdr:col>
                    <xdr:colOff>28575</xdr:colOff>
                    <xdr:row>63</xdr:row>
                    <xdr:rowOff>47625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1</xdr:col>
                    <xdr:colOff>0</xdr:colOff>
                    <xdr:row>62</xdr:row>
                    <xdr:rowOff>133350</xdr:rowOff>
                  </from>
                  <to>
                    <xdr:col>2</xdr:col>
                    <xdr:colOff>28575</xdr:colOff>
                    <xdr:row>64</xdr:row>
                    <xdr:rowOff>47625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18</xdr:col>
                    <xdr:colOff>0</xdr:colOff>
                    <xdr:row>62</xdr:row>
                    <xdr:rowOff>133350</xdr:rowOff>
                  </from>
                  <to>
                    <xdr:col>19</xdr:col>
                    <xdr:colOff>28575</xdr:colOff>
                    <xdr:row>64</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AI243"/>
  <sheetViews>
    <sheetView showGridLines="0" showRowColHeaders="0" showZeros="0" showOutlineSymbols="0" view="pageLayout" zoomScaleNormal="100" zoomScaleSheetLayoutView="100" workbookViewId="0">
      <selection activeCell="E13" sqref="E13"/>
    </sheetView>
  </sheetViews>
  <sheetFormatPr baseColWidth="10" defaultColWidth="11.42578125" defaultRowHeight="12.75"/>
  <cols>
    <col min="1" max="1" width="5.42578125" style="80" customWidth="1"/>
    <col min="2" max="2" width="3.42578125" style="80" customWidth="1"/>
    <col min="3" max="3" width="4.5703125" style="80" customWidth="1"/>
    <col min="4" max="4" width="18.42578125" style="80" customWidth="1"/>
    <col min="5" max="5" width="5.42578125" style="80" customWidth="1"/>
    <col min="6" max="6" width="13.140625" style="80" customWidth="1"/>
    <col min="7" max="7" width="1.5703125" style="80" customWidth="1"/>
    <col min="8" max="8" width="13.140625" style="80" customWidth="1"/>
    <col min="9" max="9" width="1.5703125" style="80" customWidth="1"/>
    <col min="10" max="10" width="13.140625" style="80" customWidth="1"/>
    <col min="11" max="11" width="1.5703125" style="80" customWidth="1"/>
    <col min="12" max="12" width="13.140625" style="80" customWidth="1"/>
    <col min="13" max="13" width="1.5703125" style="80" customWidth="1"/>
    <col min="14" max="14" width="13.140625" style="80" customWidth="1"/>
    <col min="15" max="15" width="0.140625" style="80" customWidth="1"/>
    <col min="16" max="16" width="5.85546875" style="80" customWidth="1"/>
    <col min="17" max="16384" width="11.42578125" style="80"/>
  </cols>
  <sheetData>
    <row r="1" spans="1:35" s="3" customFormat="1" ht="35.1" customHeight="1">
      <c r="N1" s="570"/>
      <c r="O1" s="572" t="s">
        <v>308</v>
      </c>
    </row>
    <row r="2" spans="1:35" ht="21.2" customHeight="1">
      <c r="A2" s="27"/>
      <c r="B2" s="79" t="s">
        <v>17</v>
      </c>
      <c r="C2" s="79"/>
      <c r="H2" s="81"/>
      <c r="I2" s="75"/>
      <c r="J2" s="81"/>
      <c r="K2" s="75"/>
      <c r="L2" s="27"/>
      <c r="M2" s="27"/>
      <c r="N2" s="571"/>
      <c r="O2" s="573" t="s">
        <v>309</v>
      </c>
    </row>
    <row r="3" spans="1:35" ht="8.4499999999999993" customHeight="1">
      <c r="A3" s="27"/>
      <c r="B3" s="79"/>
      <c r="C3" s="79"/>
      <c r="H3" s="81"/>
      <c r="I3" s="75"/>
      <c r="J3" s="81"/>
      <c r="K3" s="75"/>
      <c r="L3" s="27"/>
      <c r="M3" s="27"/>
      <c r="N3" s="27"/>
    </row>
    <row r="4" spans="1:35" s="206" customFormat="1" ht="19.899999999999999" customHeight="1">
      <c r="A4" s="76"/>
      <c r="B4" s="10" t="s">
        <v>84</v>
      </c>
      <c r="C4" s="10"/>
      <c r="D4" s="167"/>
      <c r="E4" s="16"/>
      <c r="F4" s="16"/>
      <c r="G4" s="269"/>
      <c r="H4" s="16"/>
      <c r="I4" s="165"/>
      <c r="J4" s="16"/>
      <c r="K4" s="165"/>
      <c r="L4" s="269"/>
      <c r="M4" s="165"/>
      <c r="N4" s="270"/>
    </row>
    <row r="5" spans="1:35" ht="19.899999999999999" customHeight="1">
      <c r="A5" s="27"/>
      <c r="B5" s="207"/>
      <c r="C5" s="218" t="s">
        <v>158</v>
      </c>
      <c r="D5" s="218"/>
      <c r="E5" s="218"/>
      <c r="F5" s="218"/>
      <c r="G5" s="219"/>
      <c r="H5" s="219"/>
      <c r="I5" s="219"/>
      <c r="J5" s="219"/>
      <c r="K5" s="219"/>
      <c r="L5" s="219"/>
      <c r="M5" s="219"/>
      <c r="N5" s="219"/>
    </row>
    <row r="6" spans="1:35" ht="3.2" customHeight="1">
      <c r="A6" s="27"/>
      <c r="B6" s="27"/>
      <c r="C6" s="27"/>
      <c r="D6" s="27"/>
      <c r="E6" s="27"/>
      <c r="F6" s="27"/>
      <c r="G6" s="27"/>
      <c r="H6" s="27"/>
      <c r="I6" s="27"/>
      <c r="J6" s="27"/>
      <c r="K6" s="27"/>
      <c r="L6" s="27"/>
      <c r="M6" s="165"/>
      <c r="N6" s="271"/>
    </row>
    <row r="7" spans="1:35" ht="19.899999999999999" customHeight="1">
      <c r="A7" s="27"/>
      <c r="B7" s="207"/>
      <c r="C7" s="218" t="s">
        <v>159</v>
      </c>
      <c r="D7" s="218"/>
      <c r="E7" s="218"/>
      <c r="F7" s="218"/>
      <c r="G7" s="219"/>
      <c r="H7" s="219"/>
      <c r="I7" s="219"/>
      <c r="J7" s="219"/>
      <c r="K7" s="219"/>
      <c r="L7" s="219"/>
      <c r="M7" s="219"/>
      <c r="N7" s="219"/>
    </row>
    <row r="8" spans="1:35" ht="3.2" customHeight="1">
      <c r="A8" s="27"/>
      <c r="B8" s="27"/>
      <c r="C8" s="27"/>
      <c r="D8" s="27"/>
      <c r="E8" s="27"/>
      <c r="F8" s="27"/>
      <c r="G8" s="27"/>
      <c r="H8" s="27"/>
      <c r="I8" s="27"/>
      <c r="J8" s="27"/>
      <c r="K8" s="27"/>
      <c r="L8" s="27"/>
      <c r="M8" s="27"/>
      <c r="N8" s="27"/>
    </row>
    <row r="9" spans="1:35" ht="19.899999999999999" customHeight="1">
      <c r="A9" s="27"/>
      <c r="B9" s="207"/>
      <c r="C9" s="218" t="s">
        <v>105</v>
      </c>
      <c r="D9" s="218"/>
      <c r="E9" s="218"/>
      <c r="F9" s="218"/>
      <c r="G9" s="219"/>
      <c r="H9" s="219"/>
      <c r="I9" s="219"/>
      <c r="J9" s="219"/>
      <c r="K9" s="254"/>
      <c r="L9" s="254"/>
      <c r="M9" s="255" t="s">
        <v>21</v>
      </c>
      <c r="N9" s="272"/>
    </row>
    <row r="10" spans="1:35" ht="6" customHeight="1">
      <c r="A10" s="27"/>
      <c r="B10" s="77"/>
      <c r="C10" s="77"/>
      <c r="D10" s="77"/>
      <c r="E10" s="77"/>
      <c r="F10" s="77"/>
      <c r="G10" s="77"/>
      <c r="H10" s="77"/>
      <c r="I10" s="77"/>
      <c r="J10" s="77"/>
      <c r="K10" s="77"/>
      <c r="L10" s="77"/>
      <c r="M10" s="77"/>
      <c r="N10" s="77"/>
    </row>
    <row r="11" spans="1:35" ht="3.2" customHeight="1">
      <c r="A11" s="494"/>
      <c r="B11" s="428"/>
      <c r="C11" s="428"/>
      <c r="D11" s="84"/>
      <c r="E11" s="83"/>
      <c r="F11" s="83"/>
      <c r="G11" s="83"/>
      <c r="H11" s="83"/>
      <c r="I11" s="83"/>
      <c r="J11" s="83"/>
      <c r="K11" s="495"/>
      <c r="L11" s="256"/>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row>
    <row r="12" spans="1:35" ht="47.45" customHeight="1">
      <c r="A12" s="420"/>
      <c r="B12" s="656" t="s">
        <v>306</v>
      </c>
      <c r="C12" s="656"/>
      <c r="D12" s="656"/>
      <c r="E12" s="656"/>
      <c r="F12" s="656"/>
      <c r="G12" s="656"/>
      <c r="H12" s="656"/>
      <c r="I12" s="656"/>
      <c r="J12" s="656"/>
      <c r="K12" s="656"/>
      <c r="L12" s="656"/>
      <c r="M12" s="657"/>
      <c r="N12" s="657"/>
      <c r="O12" s="420"/>
      <c r="P12" s="420"/>
      <c r="Q12" s="420"/>
      <c r="R12" s="420"/>
      <c r="S12" s="420"/>
      <c r="T12" s="420"/>
      <c r="U12" s="420"/>
      <c r="V12" s="420"/>
      <c r="W12" s="420"/>
      <c r="X12" s="420"/>
      <c r="Y12" s="420"/>
      <c r="Z12" s="420"/>
      <c r="AA12" s="420"/>
      <c r="AB12" s="420"/>
      <c r="AC12" s="420"/>
      <c r="AD12" s="420"/>
      <c r="AE12" s="424"/>
      <c r="AF12" s="424"/>
      <c r="AG12" s="424"/>
      <c r="AH12" s="424"/>
      <c r="AI12" s="424"/>
    </row>
    <row r="13" spans="1:35" ht="19.899999999999999" customHeight="1">
      <c r="A13" s="420"/>
      <c r="B13" s="516" t="s">
        <v>307</v>
      </c>
      <c r="C13" s="498"/>
      <c r="D13" s="498"/>
      <c r="E13" s="500" t="s">
        <v>308</v>
      </c>
      <c r="F13" s="498"/>
      <c r="G13" s="499"/>
      <c r="H13" s="518" t="s">
        <v>317</v>
      </c>
      <c r="I13" s="517"/>
      <c r="J13" s="499"/>
      <c r="K13" s="499"/>
      <c r="L13" s="499"/>
      <c r="M13" s="493"/>
      <c r="N13" s="493"/>
      <c r="O13" s="493"/>
      <c r="P13" s="493"/>
      <c r="Q13" s="493"/>
      <c r="R13" s="493"/>
      <c r="S13" s="493"/>
      <c r="T13" s="493"/>
      <c r="U13" s="493"/>
      <c r="V13" s="493"/>
      <c r="W13" s="493"/>
      <c r="X13" s="493"/>
      <c r="Y13" s="493"/>
      <c r="Z13" s="493"/>
      <c r="AA13" s="493"/>
      <c r="AB13" s="493"/>
      <c r="AC13" s="493"/>
      <c r="AD13" s="493"/>
      <c r="AE13" s="493"/>
      <c r="AF13" s="493"/>
      <c r="AG13" s="493"/>
      <c r="AH13" s="493"/>
      <c r="AI13" s="493"/>
    </row>
    <row r="14" spans="1:35" ht="5.45" customHeight="1">
      <c r="A14" s="420"/>
      <c r="B14" s="516"/>
      <c r="C14" s="498"/>
      <c r="D14" s="498"/>
      <c r="E14" s="498"/>
      <c r="F14" s="498"/>
      <c r="G14" s="499"/>
      <c r="H14" s="518"/>
      <c r="I14" s="517"/>
      <c r="J14" s="499"/>
      <c r="K14" s="499"/>
      <c r="L14" s="499"/>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row>
    <row r="15" spans="1:35" ht="39.75" customHeight="1">
      <c r="B15" s="515" t="s">
        <v>314</v>
      </c>
      <c r="C15" s="513"/>
      <c r="D15" s="666" t="s">
        <v>371</v>
      </c>
      <c r="E15" s="666"/>
      <c r="F15" s="666"/>
      <c r="G15" s="666"/>
      <c r="H15" s="666"/>
      <c r="I15" s="666"/>
      <c r="J15" s="666"/>
      <c r="K15" s="666"/>
      <c r="L15" s="666"/>
      <c r="M15" s="666"/>
      <c r="N15" s="666"/>
    </row>
    <row r="16" spans="1:35" ht="6" customHeight="1">
      <c r="A16" s="27"/>
      <c r="B16" s="75"/>
      <c r="C16" s="75"/>
      <c r="D16" s="75"/>
      <c r="E16" s="75"/>
      <c r="F16" s="75"/>
      <c r="G16" s="75"/>
      <c r="H16" s="75"/>
      <c r="I16" s="75"/>
      <c r="J16" s="75"/>
      <c r="K16" s="75"/>
      <c r="L16" s="75"/>
      <c r="M16" s="75"/>
      <c r="N16" s="75"/>
    </row>
    <row r="17" spans="1:35" ht="48.2" customHeight="1">
      <c r="B17" s="515" t="s">
        <v>315</v>
      </c>
      <c r="D17" s="658" t="s">
        <v>316</v>
      </c>
      <c r="E17" s="659"/>
      <c r="F17" s="659"/>
      <c r="G17" s="659"/>
      <c r="H17" s="659"/>
      <c r="I17" s="659"/>
      <c r="J17" s="659"/>
      <c r="K17" s="659"/>
      <c r="L17" s="659"/>
      <c r="M17" s="659"/>
      <c r="N17" s="659"/>
    </row>
    <row r="18" spans="1:35" ht="19.899999999999999" customHeight="1">
      <c r="B18" s="519" t="s">
        <v>318</v>
      </c>
      <c r="E18" s="514"/>
      <c r="F18" s="514"/>
      <c r="G18" s="514"/>
      <c r="H18" s="522" t="s">
        <v>320</v>
      </c>
      <c r="I18" s="514"/>
      <c r="K18" s="520" t="s">
        <v>319</v>
      </c>
      <c r="L18" s="514"/>
      <c r="M18" s="514"/>
      <c r="N18" s="514"/>
    </row>
    <row r="19" spans="1:35" ht="6" customHeight="1">
      <c r="A19" s="27"/>
      <c r="B19" s="77"/>
      <c r="C19" s="77"/>
      <c r="D19" s="77"/>
      <c r="E19" s="77"/>
      <c r="F19" s="77"/>
      <c r="G19" s="77"/>
      <c r="H19" s="77"/>
      <c r="I19" s="77"/>
      <c r="J19" s="77"/>
      <c r="K19" s="77"/>
      <c r="L19" s="77"/>
      <c r="M19" s="77"/>
      <c r="N19" s="77"/>
    </row>
    <row r="20" spans="1:35" ht="6" customHeight="1">
      <c r="A20" s="27"/>
      <c r="B20" s="75"/>
      <c r="C20" s="75"/>
      <c r="D20" s="75"/>
      <c r="E20" s="75"/>
      <c r="F20" s="75"/>
      <c r="G20" s="75"/>
      <c r="H20" s="75"/>
      <c r="I20" s="75"/>
      <c r="J20" s="75"/>
      <c r="K20" s="75"/>
      <c r="L20" s="75"/>
      <c r="M20" s="75"/>
      <c r="N20" s="75"/>
    </row>
    <row r="21" spans="1:35" s="206" customFormat="1" ht="19.899999999999999" customHeight="1">
      <c r="A21" s="76"/>
      <c r="B21" s="10" t="s">
        <v>135</v>
      </c>
      <c r="C21" s="10"/>
      <c r="D21" s="167"/>
      <c r="E21" s="16"/>
      <c r="F21" s="16"/>
      <c r="G21" s="269"/>
      <c r="H21" s="661"/>
      <c r="I21" s="662"/>
      <c r="J21" s="662"/>
      <c r="K21" s="662"/>
      <c r="L21" s="662"/>
      <c r="M21" s="662"/>
      <c r="N21" s="663"/>
    </row>
    <row r="22" spans="1:35" ht="6" customHeight="1">
      <c r="A22" s="27"/>
      <c r="B22" s="660"/>
      <c r="C22" s="660"/>
      <c r="D22" s="660"/>
      <c r="E22" s="660"/>
      <c r="F22" s="660"/>
      <c r="G22" s="660"/>
      <c r="H22" s="660"/>
      <c r="I22" s="660"/>
      <c r="J22" s="660"/>
      <c r="K22" s="660"/>
      <c r="L22" s="660"/>
      <c r="M22" s="660"/>
      <c r="N22" s="660"/>
    </row>
    <row r="23" spans="1:35" ht="3.2" customHeight="1">
      <c r="A23" s="494"/>
      <c r="B23" s="428"/>
      <c r="C23" s="428"/>
      <c r="D23" s="84"/>
      <c r="E23" s="83"/>
      <c r="F23" s="83"/>
      <c r="G23" s="83"/>
      <c r="H23" s="83"/>
      <c r="I23" s="83"/>
      <c r="J23" s="83"/>
      <c r="K23" s="495"/>
      <c r="L23" s="256"/>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row>
    <row r="24" spans="1:35" ht="17.100000000000001" customHeight="1" thickBot="1">
      <c r="B24" s="10" t="s">
        <v>96</v>
      </c>
      <c r="H24" s="16"/>
      <c r="I24" s="16"/>
      <c r="J24" s="16"/>
      <c r="K24" s="16"/>
      <c r="L24" s="16"/>
      <c r="M24" s="16"/>
      <c r="N24" s="16"/>
    </row>
    <row r="25" spans="1:35" ht="19.899999999999999" customHeight="1" thickTop="1" thickBot="1">
      <c r="A25" s="85"/>
      <c r="B25" s="27"/>
      <c r="C25" s="27"/>
      <c r="D25" s="496"/>
      <c r="G25" s="87"/>
      <c r="I25" s="497"/>
      <c r="K25" s="497" t="s">
        <v>123</v>
      </c>
      <c r="L25" s="322"/>
      <c r="M25" s="87"/>
      <c r="N25" s="483"/>
    </row>
    <row r="26" spans="1:35" ht="6" customHeight="1" thickTop="1" thickBot="1">
      <c r="A26" s="85"/>
      <c r="B26" s="75"/>
      <c r="C26" s="75"/>
      <c r="D26" s="508"/>
      <c r="E26" s="509"/>
      <c r="F26" s="509"/>
      <c r="G26" s="509"/>
      <c r="H26" s="509"/>
      <c r="I26" s="509"/>
      <c r="J26" s="509"/>
      <c r="K26" s="509"/>
      <c r="L26" s="259"/>
      <c r="M26" s="85"/>
      <c r="N26" s="261"/>
    </row>
    <row r="27" spans="1:35" ht="19.899999999999999" customHeight="1" thickTop="1" thickBot="1">
      <c r="A27" s="85"/>
      <c r="B27" s="75"/>
      <c r="C27" s="75"/>
      <c r="D27" s="510"/>
      <c r="E27" s="511"/>
      <c r="F27" s="511"/>
      <c r="G27" s="85"/>
      <c r="H27" s="511"/>
      <c r="I27" s="512"/>
      <c r="J27" s="511"/>
      <c r="K27" s="512" t="s">
        <v>83</v>
      </c>
      <c r="L27" s="322"/>
      <c r="M27" s="16"/>
      <c r="N27" s="483"/>
    </row>
    <row r="28" spans="1:35" ht="6" customHeight="1" thickTop="1">
      <c r="A28" s="85"/>
      <c r="B28" s="77"/>
      <c r="C28" s="77"/>
      <c r="D28" s="258"/>
      <c r="E28" s="259"/>
      <c r="F28" s="259"/>
      <c r="G28" s="259"/>
      <c r="H28" s="259"/>
      <c r="I28" s="259"/>
      <c r="J28" s="259"/>
      <c r="K28" s="259"/>
      <c r="L28" s="259"/>
      <c r="M28" s="260"/>
      <c r="N28" s="261"/>
    </row>
    <row r="29" spans="1:35" ht="6" customHeight="1">
      <c r="A29" s="85"/>
      <c r="B29" s="27"/>
      <c r="C29" s="27"/>
      <c r="D29" s="84"/>
      <c r="E29" s="83"/>
      <c r="F29" s="83"/>
      <c r="G29" s="83"/>
      <c r="H29" s="83"/>
      <c r="I29" s="83"/>
      <c r="J29" s="83"/>
      <c r="K29" s="83"/>
      <c r="L29" s="83"/>
      <c r="M29" s="87"/>
      <c r="N29" s="256"/>
    </row>
    <row r="30" spans="1:35" ht="69.75" customHeight="1">
      <c r="A30" s="85"/>
      <c r="B30" s="27"/>
      <c r="C30" s="27"/>
      <c r="D30" s="84"/>
      <c r="E30" s="83"/>
      <c r="F30" s="482" t="s">
        <v>302</v>
      </c>
      <c r="G30" s="88"/>
      <c r="H30" s="482" t="s">
        <v>351</v>
      </c>
      <c r="I30" s="27"/>
      <c r="J30" s="488" t="s">
        <v>304</v>
      </c>
      <c r="K30" s="27"/>
      <c r="L30" s="482" t="s">
        <v>305</v>
      </c>
      <c r="M30" s="87"/>
      <c r="N30" s="482" t="s">
        <v>303</v>
      </c>
    </row>
    <row r="31" spans="1:35" ht="6" customHeight="1" thickBot="1">
      <c r="A31" s="85"/>
      <c r="B31" s="27"/>
      <c r="C31" s="27"/>
      <c r="D31" s="84"/>
      <c r="E31" s="83"/>
      <c r="F31" s="386"/>
      <c r="G31" s="387"/>
      <c r="H31" s="386"/>
      <c r="I31" s="388"/>
      <c r="J31" s="386"/>
      <c r="K31" s="388"/>
      <c r="L31" s="386"/>
      <c r="M31" s="87"/>
      <c r="N31" s="256"/>
    </row>
    <row r="32" spans="1:35" ht="19.899999999999999" customHeight="1" thickTop="1" thickBot="1">
      <c r="A32" s="332"/>
      <c r="B32" s="502" t="s">
        <v>179</v>
      </c>
      <c r="C32" s="501"/>
      <c r="D32" s="524"/>
      <c r="E32" s="525"/>
      <c r="F32" s="189">
        <f>Material!F33</f>
        <v>0</v>
      </c>
      <c r="G32" s="487"/>
      <c r="H32" s="491">
        <f>IF($E$13="Nr. 2",Material!F42,0)</f>
        <v>0</v>
      </c>
      <c r="I32" s="89"/>
      <c r="J32" s="551">
        <f>IF($E$13="Nr. 1",ROUNDDOWN(F32*0.25,0),0)</f>
        <v>0</v>
      </c>
      <c r="K32" s="89"/>
      <c r="L32" s="189">
        <f>SUM(F32,H32)</f>
        <v>0</v>
      </c>
      <c r="M32" s="190"/>
      <c r="N32" s="485"/>
    </row>
    <row r="33" spans="1:15" ht="3.2" customHeight="1" thickTop="1" thickBot="1">
      <c r="A33" s="85"/>
      <c r="B33" s="526"/>
      <c r="C33" s="526"/>
      <c r="D33" s="86"/>
      <c r="E33" s="86"/>
      <c r="F33" s="87"/>
      <c r="G33" s="87"/>
      <c r="H33" s="87"/>
      <c r="I33" s="87"/>
      <c r="J33" s="87"/>
      <c r="K33" s="87"/>
      <c r="L33" s="87"/>
      <c r="M33" s="87"/>
      <c r="N33" s="256"/>
    </row>
    <row r="34" spans="1:15" ht="19.899999999999999" customHeight="1" thickTop="1" thickBot="1">
      <c r="A34" s="27"/>
      <c r="B34" s="664" t="s">
        <v>301</v>
      </c>
      <c r="C34" s="664"/>
      <c r="D34" s="664"/>
      <c r="E34" s="525"/>
      <c r="F34" s="189">
        <f>IF($E$13="Nr. 1",Personal!G49,0)</f>
        <v>0</v>
      </c>
      <c r="G34" s="304"/>
      <c r="H34" s="486"/>
      <c r="I34" s="303"/>
      <c r="J34" s="551">
        <f>IF($E$13="Nr. 1",ROUNDDOWN(F34*0.25,0),0)</f>
        <v>0</v>
      </c>
      <c r="K34" s="303"/>
      <c r="L34" s="189">
        <f>F34</f>
        <v>0</v>
      </c>
      <c r="M34" s="303"/>
      <c r="N34" s="485"/>
      <c r="O34" s="303"/>
    </row>
    <row r="35" spans="1:15" ht="3.2" customHeight="1" thickTop="1" thickBot="1">
      <c r="A35" s="27"/>
      <c r="B35" s="664"/>
      <c r="C35" s="664"/>
      <c r="D35" s="664"/>
      <c r="E35" s="504"/>
      <c r="F35" s="303"/>
      <c r="G35" s="304"/>
      <c r="H35" s="303"/>
      <c r="I35" s="303"/>
      <c r="J35" s="303"/>
      <c r="K35" s="303"/>
      <c r="L35" s="303"/>
      <c r="M35" s="303"/>
      <c r="N35" s="303"/>
      <c r="O35" s="303"/>
    </row>
    <row r="36" spans="1:15" ht="19.899999999999999" customHeight="1" thickTop="1" thickBot="1">
      <c r="A36" s="27"/>
      <c r="B36" s="665" t="s">
        <v>310</v>
      </c>
      <c r="C36" s="665"/>
      <c r="D36" s="665"/>
      <c r="E36" s="487" t="str">
        <f>IF(($E$13="Nr. 2"),"","        !!keine Eingabe!")</f>
        <v xml:space="preserve">        !!keine Eingabe!</v>
      </c>
      <c r="F36" s="548"/>
      <c r="G36" s="487" t="str">
        <f>IF(($E$13="Nr. 2"),""," !!keine Eingabe!")</f>
        <v xml:space="preserve"> !!keine Eingabe!</v>
      </c>
      <c r="H36" s="548"/>
      <c r="I36" s="303"/>
      <c r="J36" s="486"/>
      <c r="K36" s="303"/>
      <c r="L36" s="189">
        <f>F36+H36</f>
        <v>0</v>
      </c>
      <c r="M36" s="303"/>
      <c r="N36" s="485"/>
      <c r="O36" s="303"/>
    </row>
    <row r="37" spans="1:15" ht="3.2" customHeight="1" thickTop="1" thickBot="1">
      <c r="A37" s="85"/>
      <c r="B37" s="526"/>
      <c r="C37" s="526"/>
      <c r="D37" s="86"/>
      <c r="E37" s="86"/>
      <c r="F37" s="87"/>
      <c r="G37" s="87"/>
      <c r="H37" s="87"/>
      <c r="I37" s="87"/>
      <c r="J37" s="87"/>
      <c r="K37" s="87"/>
      <c r="L37" s="87"/>
      <c r="M37" s="87"/>
      <c r="N37" s="256"/>
    </row>
    <row r="38" spans="1:15" ht="19.899999999999999" customHeight="1" thickTop="1" thickBot="1">
      <c r="A38" s="27"/>
      <c r="B38" s="501" t="s">
        <v>195</v>
      </c>
      <c r="C38" s="504"/>
      <c r="D38" s="524"/>
      <c r="E38" s="527"/>
      <c r="F38" s="189">
        <f>Abschreibungen!I21</f>
        <v>0</v>
      </c>
      <c r="G38" s="304"/>
      <c r="H38" s="486"/>
      <c r="I38" s="303"/>
      <c r="J38" s="551">
        <f>IF($E$13="Nr. 1",ROUNDDOWN(F38*0.25,0),0)</f>
        <v>0</v>
      </c>
      <c r="K38" s="303"/>
      <c r="L38" s="189">
        <f>F38</f>
        <v>0</v>
      </c>
      <c r="M38" s="303"/>
      <c r="N38" s="485"/>
      <c r="O38" s="303"/>
    </row>
    <row r="39" spans="1:15" ht="1.9" customHeight="1" thickTop="1">
      <c r="A39" s="85"/>
      <c r="B39" s="526"/>
      <c r="C39" s="505"/>
      <c r="D39" s="505"/>
      <c r="E39" s="505"/>
      <c r="F39" s="87"/>
      <c r="G39" s="87"/>
      <c r="H39" s="87"/>
      <c r="I39" s="87"/>
      <c r="J39" s="87"/>
      <c r="K39" s="87"/>
      <c r="L39" s="87"/>
      <c r="M39" s="87"/>
      <c r="N39" s="256"/>
    </row>
    <row r="40" spans="1:15" ht="1.9" customHeight="1" thickBot="1">
      <c r="A40" s="85"/>
      <c r="B40" s="526"/>
      <c r="C40" s="526"/>
      <c r="D40" s="86"/>
      <c r="E40" s="86"/>
      <c r="F40" s="87"/>
      <c r="G40" s="87"/>
      <c r="H40" s="87"/>
      <c r="I40" s="87"/>
      <c r="J40" s="87"/>
      <c r="K40" s="87"/>
      <c r="L40" s="87"/>
      <c r="M40" s="87"/>
      <c r="N40" s="256"/>
    </row>
    <row r="41" spans="1:15" ht="19.899999999999999" customHeight="1" thickTop="1" thickBot="1">
      <c r="A41" s="27"/>
      <c r="B41" s="501" t="s">
        <v>241</v>
      </c>
      <c r="C41" s="528"/>
      <c r="D41" s="505"/>
      <c r="E41" s="525"/>
      <c r="F41" s="189">
        <f>IF($E$13="Nr. 2",'Sonstige Kosten'!G30,0)</f>
        <v>0</v>
      </c>
      <c r="G41" s="304"/>
      <c r="H41" s="486"/>
      <c r="I41" s="303"/>
      <c r="J41" s="486"/>
      <c r="K41" s="303"/>
      <c r="L41" s="189">
        <f>F41</f>
        <v>0</v>
      </c>
      <c r="M41" s="303"/>
      <c r="N41" s="485"/>
      <c r="O41" s="303"/>
    </row>
    <row r="42" spans="1:15" ht="3.2" customHeight="1" thickTop="1" thickBot="1">
      <c r="A42" s="27"/>
      <c r="B42" s="504"/>
      <c r="C42" s="504"/>
      <c r="D42" s="528"/>
      <c r="E42" s="504"/>
      <c r="F42" s="303"/>
      <c r="G42" s="304"/>
      <c r="H42" s="303"/>
      <c r="I42" s="303"/>
      <c r="J42" s="303"/>
      <c r="K42" s="303"/>
      <c r="L42" s="303"/>
      <c r="M42" s="303"/>
      <c r="N42" s="303"/>
      <c r="O42" s="303"/>
    </row>
    <row r="43" spans="1:15" ht="19.899999999999999" customHeight="1" thickTop="1" thickBot="1">
      <c r="A43" s="27"/>
      <c r="B43" s="501" t="s">
        <v>197</v>
      </c>
      <c r="C43" s="505"/>
      <c r="D43" s="505"/>
      <c r="E43" s="528"/>
      <c r="F43" s="486"/>
      <c r="G43" s="304"/>
      <c r="H43" s="189">
        <f>IF($E$13="Nr. 2",'Sonstige Kosten'!G41,0)</f>
        <v>0</v>
      </c>
      <c r="I43" s="303"/>
      <c r="J43" s="486"/>
      <c r="K43" s="303"/>
      <c r="L43" s="189">
        <f>H43</f>
        <v>0</v>
      </c>
      <c r="M43" s="303"/>
      <c r="N43" s="485"/>
      <c r="O43" s="303"/>
    </row>
    <row r="44" spans="1:15" ht="3.2" customHeight="1" thickTop="1" thickBot="1">
      <c r="A44" s="27"/>
      <c r="B44" s="504"/>
      <c r="C44" s="504"/>
      <c r="D44" s="504"/>
      <c r="E44" s="504"/>
      <c r="F44" s="303"/>
      <c r="G44" s="304"/>
      <c r="H44" s="303"/>
      <c r="I44" s="303"/>
      <c r="J44" s="303"/>
      <c r="K44" s="303"/>
      <c r="L44" s="303"/>
      <c r="M44" s="303"/>
      <c r="N44" s="303"/>
      <c r="O44" s="303"/>
    </row>
    <row r="45" spans="1:15" ht="19.899999999999999" customHeight="1" thickTop="1" thickBot="1">
      <c r="A45" s="27"/>
      <c r="B45" s="501" t="s">
        <v>311</v>
      </c>
      <c r="C45" s="504"/>
      <c r="D45" s="524"/>
      <c r="E45" s="525"/>
      <c r="F45" s="189">
        <f>Fremdleistungen!E54</f>
        <v>0</v>
      </c>
      <c r="G45" s="304"/>
      <c r="H45" s="486"/>
      <c r="I45" s="303"/>
      <c r="J45" s="486"/>
      <c r="K45" s="303"/>
      <c r="L45" s="189">
        <f>F45</f>
        <v>0</v>
      </c>
      <c r="M45" s="303"/>
      <c r="N45" s="485"/>
      <c r="O45" s="303"/>
    </row>
    <row r="46" spans="1:15" ht="1.9" customHeight="1" thickTop="1" thickBot="1">
      <c r="A46" s="85"/>
      <c r="B46" s="526"/>
      <c r="C46" s="505"/>
      <c r="D46" s="505"/>
      <c r="E46" s="505"/>
      <c r="F46" s="87"/>
      <c r="G46" s="87"/>
      <c r="H46" s="87"/>
      <c r="I46" s="87"/>
      <c r="J46" s="87"/>
      <c r="K46" s="87"/>
      <c r="L46" s="87"/>
      <c r="M46" s="87"/>
      <c r="N46" s="256"/>
    </row>
    <row r="47" spans="1:15" ht="19.899999999999999" customHeight="1" thickTop="1" thickBot="1">
      <c r="A47" s="27"/>
      <c r="B47" s="506" t="s">
        <v>161</v>
      </c>
      <c r="C47" s="528"/>
      <c r="D47" s="524"/>
      <c r="E47" s="527"/>
      <c r="F47" s="189">
        <f>Fremdleistungen!E40</f>
        <v>0</v>
      </c>
      <c r="G47" s="304"/>
      <c r="H47" s="486"/>
      <c r="I47" s="89"/>
      <c r="J47" s="486"/>
      <c r="K47" s="89"/>
      <c r="L47" s="189">
        <f>F47</f>
        <v>0</v>
      </c>
      <c r="M47" s="190"/>
      <c r="N47" s="485"/>
    </row>
    <row r="48" spans="1:15" ht="3.2" customHeight="1" thickTop="1" thickBot="1">
      <c r="A48" s="27"/>
      <c r="B48" s="504"/>
      <c r="C48" s="504"/>
      <c r="D48" s="528"/>
      <c r="E48" s="504"/>
      <c r="F48" s="303"/>
      <c r="G48" s="304"/>
      <c r="H48" s="303"/>
      <c r="I48" s="303"/>
      <c r="J48" s="303"/>
      <c r="K48" s="303"/>
      <c r="L48" s="303"/>
      <c r="M48" s="303"/>
      <c r="N48" s="303"/>
      <c r="O48" s="303"/>
    </row>
    <row r="49" spans="1:17" ht="19.899999999999999" customHeight="1" thickTop="1" thickBot="1">
      <c r="A49" s="27"/>
      <c r="B49" s="501" t="s">
        <v>196</v>
      </c>
      <c r="C49" s="528"/>
      <c r="D49" s="524"/>
      <c r="E49" s="527"/>
      <c r="F49" s="189">
        <f>'Sonstige Kosten'!G19</f>
        <v>0</v>
      </c>
      <c r="G49" s="304"/>
      <c r="H49" s="486"/>
      <c r="I49" s="89"/>
      <c r="J49" s="486"/>
      <c r="K49" s="89"/>
      <c r="L49" s="189">
        <f>F49</f>
        <v>0</v>
      </c>
      <c r="M49" s="190"/>
      <c r="N49" s="485"/>
    </row>
    <row r="50" spans="1:17" ht="3.2" customHeight="1" thickTop="1" thickBot="1">
      <c r="A50" s="27"/>
      <c r="B50" s="655" t="s">
        <v>312</v>
      </c>
      <c r="C50" s="655"/>
      <c r="D50" s="655"/>
      <c r="E50" s="655"/>
      <c r="F50" s="303"/>
      <c r="G50" s="304"/>
      <c r="H50" s="303"/>
      <c r="I50" s="303"/>
      <c r="J50" s="303"/>
      <c r="K50" s="303"/>
      <c r="L50" s="303"/>
      <c r="M50" s="303"/>
      <c r="N50" s="303"/>
      <c r="O50" s="303"/>
    </row>
    <row r="51" spans="1:17" ht="19.5" customHeight="1" thickTop="1" thickBot="1">
      <c r="A51" s="27"/>
      <c r="B51" s="655"/>
      <c r="C51" s="655"/>
      <c r="D51" s="655"/>
      <c r="E51" s="655"/>
      <c r="F51" s="214"/>
      <c r="G51" s="304"/>
      <c r="H51" s="214"/>
      <c r="I51" s="213"/>
      <c r="J51" s="189">
        <f>ROUNDDOWN(SUM($J32:$J38),0)</f>
        <v>0</v>
      </c>
      <c r="K51" s="89"/>
      <c r="L51" s="189">
        <f>F51</f>
        <v>0</v>
      </c>
      <c r="M51" s="190"/>
      <c r="N51" s="485"/>
    </row>
    <row r="52" spans="1:17" ht="12.2" customHeight="1" thickTop="1" thickBot="1">
      <c r="A52" s="27"/>
      <c r="B52" s="655"/>
      <c r="C52" s="655"/>
      <c r="D52" s="655"/>
      <c r="E52" s="655"/>
      <c r="F52" s="89"/>
      <c r="G52" s="89"/>
      <c r="H52" s="89"/>
      <c r="I52" s="89"/>
      <c r="J52" s="89"/>
      <c r="K52" s="89"/>
      <c r="L52" s="89"/>
      <c r="M52" s="408"/>
      <c r="N52" s="408"/>
    </row>
    <row r="53" spans="1:17" ht="19.899999999999999" customHeight="1" thickTop="1" thickBot="1">
      <c r="A53" s="85"/>
      <c r="B53" s="507" t="s">
        <v>313</v>
      </c>
      <c r="C53" s="507"/>
      <c r="D53" s="507"/>
      <c r="E53" s="507"/>
      <c r="F53" s="214"/>
      <c r="G53" s="214"/>
      <c r="H53" s="214"/>
      <c r="I53" s="213"/>
      <c r="J53" s="214"/>
      <c r="K53" s="213"/>
      <c r="L53" s="192">
        <f xml:space="preserve"> SUM(L32:L51)+J51</f>
        <v>0</v>
      </c>
      <c r="M53" s="214"/>
      <c r="N53" s="263">
        <f xml:space="preserve"> SUM(N32:N51)</f>
        <v>0</v>
      </c>
    </row>
    <row r="54" spans="1:17" ht="3.2" customHeight="1" thickTop="1" thickBot="1">
      <c r="A54" s="85"/>
      <c r="B54" s="503"/>
      <c r="C54" s="503"/>
      <c r="D54" s="529"/>
      <c r="E54" s="503"/>
      <c r="F54" s="213"/>
      <c r="G54" s="213"/>
      <c r="H54" s="213"/>
      <c r="I54" s="213"/>
      <c r="J54" s="213"/>
      <c r="K54" s="213"/>
      <c r="L54" s="213"/>
      <c r="M54" s="214"/>
      <c r="N54" s="257"/>
    </row>
    <row r="55" spans="1:17" ht="19.899999999999999" customHeight="1" thickTop="1" thickBot="1">
      <c r="A55" s="85"/>
      <c r="B55" s="507" t="s">
        <v>32</v>
      </c>
      <c r="C55" s="528"/>
      <c r="D55" s="501"/>
      <c r="E55" s="501"/>
      <c r="F55" s="214"/>
      <c r="G55" s="214"/>
      <c r="H55" s="214"/>
      <c r="I55" s="213"/>
      <c r="J55" s="214"/>
      <c r="K55" s="213"/>
      <c r="L55" s="193"/>
      <c r="M55" s="214"/>
      <c r="N55" s="484"/>
    </row>
    <row r="56" spans="1:17" ht="3.2" customHeight="1" thickTop="1" thickBot="1">
      <c r="A56" s="85"/>
      <c r="B56" s="503"/>
      <c r="C56" s="503"/>
      <c r="D56" s="529"/>
      <c r="E56" s="503"/>
      <c r="F56" s="213"/>
      <c r="G56" s="213"/>
      <c r="H56" s="213"/>
      <c r="I56" s="213"/>
      <c r="J56" s="213"/>
      <c r="K56" s="213"/>
      <c r="L56" s="213"/>
      <c r="M56" s="214"/>
      <c r="N56" s="257"/>
    </row>
    <row r="57" spans="1:17" ht="19.899999999999999" customHeight="1" thickTop="1" thickBot="1">
      <c r="A57" s="85"/>
      <c r="B57" s="507" t="s">
        <v>239</v>
      </c>
      <c r="C57" s="528"/>
      <c r="D57" s="501"/>
      <c r="E57" s="501"/>
      <c r="F57" s="214"/>
      <c r="G57" s="214"/>
      <c r="H57" s="214"/>
      <c r="I57" s="213"/>
      <c r="J57" s="214"/>
      <c r="K57" s="213"/>
      <c r="L57" s="191">
        <f>AZK4_2!M9</f>
        <v>0</v>
      </c>
      <c r="M57" s="214"/>
      <c r="N57" s="484"/>
    </row>
    <row r="58" spans="1:17" ht="3.2" customHeight="1" thickTop="1" thickBot="1">
      <c r="A58" s="85"/>
      <c r="B58" s="503"/>
      <c r="C58" s="503"/>
      <c r="D58" s="529"/>
      <c r="E58" s="503"/>
      <c r="F58" s="213"/>
      <c r="G58" s="213"/>
      <c r="H58" s="213"/>
      <c r="I58" s="213"/>
      <c r="J58" s="213"/>
      <c r="K58" s="213"/>
      <c r="L58" s="213"/>
      <c r="M58" s="214"/>
      <c r="N58" s="257"/>
    </row>
    <row r="59" spans="1:17" ht="19.899999999999999" customHeight="1" thickTop="1" thickBot="1">
      <c r="A59" s="85"/>
      <c r="B59" s="501" t="s">
        <v>160</v>
      </c>
      <c r="C59" s="528"/>
      <c r="D59" s="501"/>
      <c r="E59" s="507"/>
      <c r="F59" s="507"/>
      <c r="G59" s="523" t="s">
        <v>167</v>
      </c>
      <c r="H59" s="337"/>
      <c r="I59" s="213"/>
      <c r="J59" s="214"/>
      <c r="K59" s="213"/>
      <c r="N59" s="490"/>
    </row>
    <row r="60" spans="1:17" ht="3.2" customHeight="1" thickTop="1" thickBot="1">
      <c r="A60" s="85"/>
      <c r="B60" s="503"/>
      <c r="C60" s="503"/>
      <c r="D60" s="529"/>
      <c r="E60" s="503"/>
      <c r="F60" s="213"/>
      <c r="G60" s="213"/>
      <c r="H60" s="213"/>
      <c r="I60" s="213"/>
      <c r="J60" s="213"/>
      <c r="K60" s="213"/>
      <c r="L60" s="213"/>
      <c r="M60" s="214"/>
      <c r="N60" s="257"/>
    </row>
    <row r="61" spans="1:17" ht="19.899999999999999" customHeight="1" thickTop="1" thickBot="1">
      <c r="A61" s="85"/>
      <c r="B61" s="530"/>
      <c r="C61" s="504"/>
      <c r="D61" s="530"/>
      <c r="E61" s="530"/>
      <c r="F61" s="213"/>
      <c r="G61" s="523" t="s">
        <v>168</v>
      </c>
      <c r="H61" s="273"/>
      <c r="J61" s="273"/>
      <c r="L61" s="342">
        <f>ROUNDDOWN((L53*H59),0)</f>
        <v>0</v>
      </c>
      <c r="N61" s="489"/>
      <c r="O61" s="27"/>
      <c r="P61" s="27"/>
      <c r="Q61" s="27"/>
    </row>
    <row r="62" spans="1:17" ht="13.15" customHeight="1" thickTop="1">
      <c r="A62" s="27"/>
      <c r="B62" s="216"/>
      <c r="C62" s="216"/>
      <c r="D62" s="217"/>
      <c r="E62" s="216"/>
      <c r="F62" s="213"/>
      <c r="G62" s="213"/>
      <c r="H62" s="213"/>
      <c r="I62" s="213"/>
      <c r="J62" s="213"/>
      <c r="K62" s="213"/>
      <c r="L62" s="213"/>
      <c r="M62" s="214"/>
      <c r="N62" s="257"/>
    </row>
    <row r="63" spans="1:17" ht="13.15" customHeight="1">
      <c r="A63" s="27"/>
      <c r="B63" s="27"/>
      <c r="C63" s="27"/>
      <c r="D63" s="27"/>
      <c r="E63" s="27"/>
      <c r="F63" s="27"/>
      <c r="G63" s="27"/>
      <c r="H63" s="27"/>
      <c r="I63" s="27"/>
      <c r="J63" s="27"/>
      <c r="K63" s="27"/>
      <c r="L63" s="27"/>
      <c r="M63" s="27"/>
      <c r="N63" s="27"/>
    </row>
    <row r="64" spans="1:17" s="27" customFormat="1" ht="13.15" customHeight="1"/>
    <row r="65" ht="13.15" customHeight="1"/>
    <row r="66" ht="13.15" customHeight="1"/>
    <row r="67" ht="13.15" customHeight="1"/>
    <row r="68" ht="13.15" customHeight="1"/>
    <row r="69" ht="13.15" customHeight="1"/>
    <row r="70" ht="13.15" customHeight="1"/>
    <row r="243" ht="13.15" customHeight="1"/>
  </sheetData>
  <sheetProtection algorithmName="SHA-512" hashValue="5oVcfMKuCSi5PTe/e+RRqTtRM3wXudb4D1QqLCXOksFM6O6bFnNmCPpytmg/P/9pX7Afn0GnNRLgLFsLTnUjiQ==" saltValue="7WKAdyZJnu0gekusvXVHXA==" spinCount="100000" sheet="1" objects="1" scenarios="1" selectLockedCells="1"/>
  <mergeCells count="8">
    <mergeCell ref="B50:E52"/>
    <mergeCell ref="B12:N12"/>
    <mergeCell ref="D17:N17"/>
    <mergeCell ref="B22:N22"/>
    <mergeCell ref="H21:N21"/>
    <mergeCell ref="B34:D35"/>
    <mergeCell ref="B36:D36"/>
    <mergeCell ref="D15:N15"/>
  </mergeCells>
  <phoneticPr fontId="6" type="noConversion"/>
  <dataValidations count="1">
    <dataValidation type="list" allowBlank="1" showInputMessage="1" showErrorMessage="1" sqref="E13" xr:uid="{00000000-0002-0000-0400-000000000000}">
      <formula1>$O$1:$O$2</formula1>
    </dataValidation>
  </dataValidations>
  <hyperlinks>
    <hyperlink ref="H18" r:id="rId1" xr:uid="{00000000-0004-0000-0400-000000000000}"/>
  </hyperlinks>
  <pageMargins left="0.39370078740157483" right="0.19685039370078741" top="0.19685039370078741" bottom="0.59055118110236227" header="0.39370078740157483" footer="0.27559055118110237"/>
  <pageSetup paperSize="9" scale="86" orientation="portrait" blackAndWhite="1" r:id="rId2"/>
  <headerFooter alignWithMargins="0">
    <oddFooter>&amp;R&amp;"Arial,Fett"&amp;16AZK-w 4/1</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167" r:id="rId5" name="Check Box 71">
              <controlPr defaultSize="0" autoFill="0" autoLine="0" autoPict="0">
                <anchor moveWithCells="1">
                  <from>
                    <xdr:col>1</xdr:col>
                    <xdr:colOff>47625</xdr:colOff>
                    <xdr:row>4</xdr:row>
                    <xdr:rowOff>0</xdr:rowOff>
                  </from>
                  <to>
                    <xdr:col>2</xdr:col>
                    <xdr:colOff>47625</xdr:colOff>
                    <xdr:row>5</xdr:row>
                    <xdr:rowOff>0</xdr:rowOff>
                  </to>
                </anchor>
              </controlPr>
            </control>
          </mc:Choice>
        </mc:AlternateContent>
        <mc:AlternateContent xmlns:mc="http://schemas.openxmlformats.org/markup-compatibility/2006">
          <mc:Choice Requires="x14">
            <control shapeId="4168" r:id="rId6" name="Check Box 72">
              <controlPr defaultSize="0" autoFill="0" autoLine="0" autoPict="0">
                <anchor moveWithCells="1">
                  <from>
                    <xdr:col>1</xdr:col>
                    <xdr:colOff>47625</xdr:colOff>
                    <xdr:row>6</xdr:row>
                    <xdr:rowOff>0</xdr:rowOff>
                  </from>
                  <to>
                    <xdr:col>2</xdr:col>
                    <xdr:colOff>47625</xdr:colOff>
                    <xdr:row>7</xdr:row>
                    <xdr:rowOff>0</xdr:rowOff>
                  </to>
                </anchor>
              </controlPr>
            </control>
          </mc:Choice>
        </mc:AlternateContent>
        <mc:AlternateContent xmlns:mc="http://schemas.openxmlformats.org/markup-compatibility/2006">
          <mc:Choice Requires="x14">
            <control shapeId="4169" r:id="rId7" name="Check Box 73">
              <controlPr defaultSize="0" autoFill="0" autoLine="0" autoPict="0">
                <anchor moveWithCells="1">
                  <from>
                    <xdr:col>1</xdr:col>
                    <xdr:colOff>47625</xdr:colOff>
                    <xdr:row>8</xdr:row>
                    <xdr:rowOff>0</xdr:rowOff>
                  </from>
                  <to>
                    <xdr:col>2</xdr:col>
                    <xdr:colOff>47625</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pageSetUpPr autoPageBreaks="0" fitToPage="1"/>
  </sheetPr>
  <dimension ref="A1:G102"/>
  <sheetViews>
    <sheetView showGridLines="0" showRowColHeaders="0" showZeros="0" showOutlineSymbols="0" view="pageLayout" zoomScaleNormal="100" workbookViewId="0">
      <selection activeCell="B12" sqref="B12"/>
    </sheetView>
  </sheetViews>
  <sheetFormatPr baseColWidth="10" defaultColWidth="11.42578125" defaultRowHeight="12.75"/>
  <cols>
    <col min="1" max="1" width="5.5703125" style="92" customWidth="1"/>
    <col min="2" max="2" width="4.42578125" style="107" customWidth="1"/>
    <col min="3" max="3" width="45.5703125" style="107" customWidth="1"/>
    <col min="4" max="5" width="12.5703125" style="108" customWidth="1"/>
    <col min="6" max="6" width="12.5703125" style="109" customWidth="1"/>
    <col min="7" max="7" width="5.42578125" style="108" customWidth="1"/>
    <col min="8" max="16384" width="11.42578125" style="92"/>
  </cols>
  <sheetData>
    <row r="1" spans="2:7" s="3" customFormat="1" ht="35.1" customHeight="1"/>
    <row r="2" spans="2:7" ht="17.45" customHeight="1">
      <c r="B2" s="692" t="s">
        <v>180</v>
      </c>
      <c r="C2" s="693"/>
      <c r="D2" s="693"/>
      <c r="E2" s="693"/>
      <c r="F2" s="693"/>
      <c r="G2" s="91"/>
    </row>
    <row r="3" spans="2:7" ht="6" customHeight="1">
      <c r="B3" s="93"/>
      <c r="C3" s="93"/>
      <c r="D3" s="93"/>
      <c r="E3" s="93"/>
      <c r="F3" s="93"/>
      <c r="G3" s="93"/>
    </row>
    <row r="4" spans="2:7" ht="21.2" customHeight="1">
      <c r="B4" s="694" t="s">
        <v>179</v>
      </c>
      <c r="C4" s="693"/>
      <c r="D4" s="693"/>
      <c r="E4" s="693"/>
      <c r="F4" s="693"/>
      <c r="G4" s="91"/>
    </row>
    <row r="5" spans="2:7" ht="6" customHeight="1">
      <c r="B5" s="344"/>
      <c r="C5" s="343"/>
      <c r="D5" s="343"/>
      <c r="E5" s="343"/>
      <c r="F5" s="343"/>
      <c r="G5" s="91"/>
    </row>
    <row r="6" spans="2:7" ht="19.899999999999999" customHeight="1">
      <c r="B6" s="695" t="s">
        <v>15</v>
      </c>
      <c r="C6" s="586"/>
      <c r="D6" s="586"/>
      <c r="E6" s="586"/>
      <c r="F6" s="696"/>
      <c r="G6" s="92"/>
    </row>
    <row r="7" spans="2:7" ht="5.45" customHeight="1">
      <c r="B7" s="94"/>
      <c r="C7" s="94"/>
      <c r="D7" s="94"/>
      <c r="E7" s="94"/>
      <c r="F7" s="94"/>
      <c r="G7" s="92"/>
    </row>
    <row r="8" spans="2:7">
      <c r="B8" s="278" t="s">
        <v>33</v>
      </c>
      <c r="C8" s="279" t="s">
        <v>34</v>
      </c>
      <c r="D8" s="279" t="s">
        <v>35</v>
      </c>
      <c r="E8" s="279" t="s">
        <v>36</v>
      </c>
      <c r="F8" s="279" t="s">
        <v>37</v>
      </c>
      <c r="G8" s="95"/>
    </row>
    <row r="9" spans="2:7">
      <c r="B9" s="280" t="s">
        <v>38</v>
      </c>
      <c r="C9" s="281"/>
      <c r="D9" s="282"/>
      <c r="E9" s="283" t="s">
        <v>377</v>
      </c>
      <c r="F9" s="283" t="s">
        <v>377</v>
      </c>
      <c r="G9" s="95"/>
    </row>
    <row r="10" spans="2:7" ht="10.15" customHeight="1">
      <c r="B10" s="92"/>
      <c r="C10" s="92"/>
      <c r="D10" s="92"/>
      <c r="E10" s="92"/>
      <c r="F10" s="92"/>
      <c r="G10" s="92"/>
    </row>
    <row r="11" spans="2:7" ht="19.899999999999999" customHeight="1">
      <c r="B11" s="695" t="s">
        <v>183</v>
      </c>
      <c r="C11" s="586"/>
      <c r="D11" s="586"/>
      <c r="E11" s="586"/>
      <c r="F11" s="696"/>
      <c r="G11" s="92"/>
    </row>
    <row r="12" spans="2:7" ht="13.9" customHeight="1">
      <c r="B12" s="96"/>
      <c r="C12" s="345"/>
      <c r="D12" s="346"/>
      <c r="E12" s="346"/>
      <c r="F12" s="194">
        <f t="shared" ref="F12:F22" si="0">ROUND(ROUND(D12,2)*ROUND(E12,2),0)</f>
        <v>0</v>
      </c>
      <c r="G12" s="92"/>
    </row>
    <row r="13" spans="2:7" ht="13.9" customHeight="1">
      <c r="B13" s="96"/>
      <c r="C13" s="345"/>
      <c r="D13" s="346"/>
      <c r="E13" s="346"/>
      <c r="F13" s="194">
        <f t="shared" si="0"/>
        <v>0</v>
      </c>
      <c r="G13" s="92"/>
    </row>
    <row r="14" spans="2:7" ht="13.9" customHeight="1">
      <c r="B14" s="96"/>
      <c r="C14" s="345"/>
      <c r="D14" s="346"/>
      <c r="E14" s="346"/>
      <c r="F14" s="194">
        <f t="shared" si="0"/>
        <v>0</v>
      </c>
      <c r="G14" s="92"/>
    </row>
    <row r="15" spans="2:7" ht="13.9" customHeight="1">
      <c r="B15" s="96"/>
      <c r="C15" s="345"/>
      <c r="D15" s="346"/>
      <c r="E15" s="346"/>
      <c r="F15" s="194">
        <f t="shared" si="0"/>
        <v>0</v>
      </c>
      <c r="G15" s="92"/>
    </row>
    <row r="16" spans="2:7" ht="13.9" customHeight="1">
      <c r="B16" s="96"/>
      <c r="C16" s="345"/>
      <c r="D16" s="346"/>
      <c r="E16" s="346"/>
      <c r="F16" s="194">
        <f t="shared" si="0"/>
        <v>0</v>
      </c>
      <c r="G16" s="92"/>
    </row>
    <row r="17" spans="2:7" ht="13.9" customHeight="1">
      <c r="B17" s="96"/>
      <c r="C17" s="345"/>
      <c r="D17" s="346"/>
      <c r="E17" s="346"/>
      <c r="F17" s="194">
        <f t="shared" si="0"/>
        <v>0</v>
      </c>
      <c r="G17" s="92"/>
    </row>
    <row r="18" spans="2:7" ht="13.9" customHeight="1">
      <c r="B18" s="96"/>
      <c r="C18" s="345"/>
      <c r="D18" s="346"/>
      <c r="E18" s="346"/>
      <c r="F18" s="194">
        <f t="shared" si="0"/>
        <v>0</v>
      </c>
      <c r="G18" s="92"/>
    </row>
    <row r="19" spans="2:7" ht="13.9" customHeight="1">
      <c r="B19" s="96"/>
      <c r="C19" s="345"/>
      <c r="D19" s="346"/>
      <c r="E19" s="346"/>
      <c r="F19" s="194">
        <f t="shared" si="0"/>
        <v>0</v>
      </c>
      <c r="G19" s="92"/>
    </row>
    <row r="20" spans="2:7" ht="13.9" customHeight="1">
      <c r="B20" s="96"/>
      <c r="C20" s="345"/>
      <c r="D20" s="346"/>
      <c r="E20" s="346"/>
      <c r="F20" s="194">
        <f t="shared" si="0"/>
        <v>0</v>
      </c>
      <c r="G20" s="92"/>
    </row>
    <row r="21" spans="2:7" ht="13.9" customHeight="1">
      <c r="B21" s="96"/>
      <c r="C21" s="345"/>
      <c r="D21" s="346"/>
      <c r="E21" s="346"/>
      <c r="F21" s="194">
        <f t="shared" si="0"/>
        <v>0</v>
      </c>
      <c r="G21" s="92"/>
    </row>
    <row r="22" spans="2:7" ht="13.9" customHeight="1">
      <c r="B22" s="96"/>
      <c r="C22" s="345"/>
      <c r="D22" s="346"/>
      <c r="E22" s="346"/>
      <c r="F22" s="194">
        <f t="shared" si="0"/>
        <v>0</v>
      </c>
      <c r="G22" s="92"/>
    </row>
    <row r="23" spans="2:7" s="113" customFormat="1" ht="19.899999999999999" customHeight="1">
      <c r="B23" s="697" t="s">
        <v>184</v>
      </c>
      <c r="C23" s="698"/>
      <c r="D23" s="698"/>
      <c r="E23" s="699"/>
      <c r="F23" s="195">
        <f>SUM(F12:F22)</f>
        <v>0</v>
      </c>
    </row>
    <row r="24" spans="2:7" s="113" customFormat="1" ht="10.15" customHeight="1">
      <c r="B24" s="347"/>
      <c r="C24" s="348"/>
      <c r="D24" s="348"/>
      <c r="E24" s="348"/>
      <c r="F24" s="348"/>
    </row>
    <row r="25" spans="2:7" ht="19.899999999999999" customHeight="1">
      <c r="B25" s="695" t="s">
        <v>185</v>
      </c>
      <c r="C25" s="586"/>
      <c r="D25" s="586"/>
      <c r="E25" s="586"/>
      <c r="F25" s="696"/>
      <c r="G25" s="92"/>
    </row>
    <row r="26" spans="2:7" ht="13.9" customHeight="1">
      <c r="B26" s="96"/>
      <c r="C26" s="345"/>
      <c r="D26" s="346"/>
      <c r="E26" s="346"/>
      <c r="F26" s="194">
        <f>ROUND(ROUND(D26,2)*ROUND(E26,2),0)</f>
        <v>0</v>
      </c>
      <c r="G26" s="92"/>
    </row>
    <row r="27" spans="2:7" ht="13.9" customHeight="1">
      <c r="B27" s="96"/>
      <c r="C27" s="345"/>
      <c r="D27" s="346"/>
      <c r="E27" s="346"/>
      <c r="F27" s="194">
        <f>ROUND(ROUND(D27,2)*ROUND(E27,2),0)</f>
        <v>0</v>
      </c>
      <c r="G27" s="92"/>
    </row>
    <row r="28" spans="2:7" ht="13.9" customHeight="1">
      <c r="B28" s="96"/>
      <c r="C28" s="345"/>
      <c r="D28" s="346"/>
      <c r="E28" s="346"/>
      <c r="F28" s="194">
        <f>ROUND(ROUND(D28,2)*ROUND(E28,2),0)</f>
        <v>0</v>
      </c>
      <c r="G28" s="92"/>
    </row>
    <row r="29" spans="2:7" ht="13.9" customHeight="1">
      <c r="B29" s="96"/>
      <c r="C29" s="345"/>
      <c r="D29" s="346"/>
      <c r="E29" s="346"/>
      <c r="F29" s="194">
        <f>ROUND(ROUND(D29,2)*ROUND(E29,2),0)</f>
        <v>0</v>
      </c>
      <c r="G29" s="92"/>
    </row>
    <row r="30" spans="2:7" ht="13.9" customHeight="1">
      <c r="B30" s="96"/>
      <c r="C30" s="345"/>
      <c r="D30" s="346"/>
      <c r="E30" s="346"/>
      <c r="F30" s="194">
        <f>ROUND(ROUND(D30,2)*ROUND(E30,2),0)</f>
        <v>0</v>
      </c>
      <c r="G30" s="92"/>
    </row>
    <row r="31" spans="2:7" s="113" customFormat="1" ht="19.899999999999999" customHeight="1">
      <c r="B31" s="697" t="s">
        <v>186</v>
      </c>
      <c r="C31" s="698"/>
      <c r="D31" s="698"/>
      <c r="E31" s="699"/>
      <c r="F31" s="195">
        <f>SUM(F26:F30)</f>
        <v>0</v>
      </c>
    </row>
    <row r="32" spans="2:7" s="113" customFormat="1" ht="10.15" customHeight="1">
      <c r="B32" s="125"/>
      <c r="C32" s="212"/>
      <c r="D32" s="212"/>
      <c r="E32" s="212"/>
      <c r="F32" s="212"/>
    </row>
    <row r="33" spans="1:7" s="113" customFormat="1" ht="19.899999999999999" customHeight="1">
      <c r="B33" s="669" t="s">
        <v>13</v>
      </c>
      <c r="C33" s="670"/>
      <c r="D33" s="670"/>
      <c r="E33" s="671"/>
      <c r="F33" s="195">
        <f>SUM(F23,F31)</f>
        <v>0</v>
      </c>
    </row>
    <row r="34" spans="1:7" s="113" customFormat="1" ht="19.149999999999999" customHeight="1">
      <c r="A34" s="531" t="str">
        <f>IF(AZK4_1!$E$13="Nr. 1","              Nicht ausfüllen bei Abrechnungsart Nr. 1 (mit Gemeinkostenpauschale)","")</f>
        <v xml:space="preserve">              Nicht ausfüllen bei Abrechnungsart Nr. 1 (mit Gemeinkostenpauschale)</v>
      </c>
      <c r="B34" s="347"/>
      <c r="C34" s="348"/>
      <c r="D34" s="348"/>
      <c r="E34" s="348"/>
      <c r="F34" s="348"/>
    </row>
    <row r="35" spans="1:7" ht="19.899999999999999" customHeight="1">
      <c r="B35" s="695" t="s">
        <v>14</v>
      </c>
      <c r="C35" s="586"/>
      <c r="D35" s="586"/>
      <c r="E35" s="586"/>
      <c r="F35" s="696"/>
      <c r="G35" s="92"/>
    </row>
    <row r="36" spans="1:7" ht="5.45" customHeight="1">
      <c r="B36" s="94"/>
      <c r="C36" s="681" t="s">
        <v>242</v>
      </c>
      <c r="D36" s="682"/>
      <c r="E36" s="683"/>
      <c r="F36" s="94"/>
      <c r="G36" s="92"/>
    </row>
    <row r="37" spans="1:7">
      <c r="B37" s="278" t="s">
        <v>33</v>
      </c>
      <c r="C37" s="684"/>
      <c r="D37" s="685"/>
      <c r="E37" s="686"/>
      <c r="F37" s="279" t="s">
        <v>224</v>
      </c>
      <c r="G37" s="95"/>
    </row>
    <row r="38" spans="1:7">
      <c r="B38" s="280" t="s">
        <v>38</v>
      </c>
      <c r="C38" s="687"/>
      <c r="D38" s="688"/>
      <c r="E38" s="689"/>
      <c r="F38" s="283" t="s">
        <v>377</v>
      </c>
      <c r="G38" s="95"/>
    </row>
    <row r="39" spans="1:7" ht="13.9" customHeight="1">
      <c r="B39" s="320"/>
      <c r="C39" s="672"/>
      <c r="D39" s="673"/>
      <c r="E39" s="674"/>
      <c r="F39" s="196"/>
      <c r="G39" s="92"/>
    </row>
    <row r="40" spans="1:7" ht="13.9" customHeight="1">
      <c r="B40" s="96"/>
      <c r="C40" s="675"/>
      <c r="D40" s="676"/>
      <c r="E40" s="677"/>
      <c r="F40" s="196"/>
      <c r="G40" s="92"/>
    </row>
    <row r="41" spans="1:7" ht="13.9" customHeight="1">
      <c r="B41" s="97"/>
      <c r="C41" s="678"/>
      <c r="D41" s="679"/>
      <c r="E41" s="680"/>
      <c r="F41" s="196"/>
      <c r="G41" s="92"/>
    </row>
    <row r="42" spans="1:7" ht="19.899999999999999" customHeight="1">
      <c r="B42" s="697" t="s">
        <v>16</v>
      </c>
      <c r="C42" s="698"/>
      <c r="D42" s="698"/>
      <c r="E42" s="699"/>
      <c r="F42" s="195">
        <f>SUM(ROUND(F39,0),ROUND(F40,0),ROUND(F41,0))</f>
        <v>0</v>
      </c>
      <c r="G42" s="92"/>
    </row>
    <row r="43" spans="1:7" ht="0.75" customHeight="1">
      <c r="B43" s="125"/>
      <c r="C43" s="212"/>
      <c r="D43" s="212"/>
      <c r="E43" s="212"/>
      <c r="F43" s="212"/>
      <c r="G43" s="92"/>
    </row>
    <row r="44" spans="1:7">
      <c r="B44" s="297" t="s">
        <v>20</v>
      </c>
      <c r="C44" s="100"/>
      <c r="D44" s="98"/>
      <c r="E44" s="98"/>
      <c r="F44" s="99"/>
      <c r="G44" s="92"/>
    </row>
    <row r="45" spans="1:7" ht="12.75" customHeight="1">
      <c r="B45" s="667" t="s">
        <v>40</v>
      </c>
      <c r="C45" s="668"/>
      <c r="D45" s="668"/>
      <c r="E45" s="668"/>
      <c r="F45" s="668"/>
      <c r="G45" s="92"/>
    </row>
    <row r="46" spans="1:7" ht="3.2" hidden="1" customHeight="1">
      <c r="B46" s="209"/>
      <c r="C46" s="252"/>
      <c r="D46" s="252"/>
      <c r="E46" s="252"/>
      <c r="F46" s="252"/>
      <c r="G46" s="92"/>
    </row>
    <row r="47" spans="1:7" ht="13.15" customHeight="1">
      <c r="B47" s="690" t="s">
        <v>321</v>
      </c>
      <c r="C47" s="700"/>
      <c r="D47" s="700"/>
      <c r="E47" s="700"/>
      <c r="F47" s="700"/>
      <c r="G47" s="92"/>
    </row>
    <row r="48" spans="1:7" ht="13.15" customHeight="1">
      <c r="B48" s="690" t="s">
        <v>263</v>
      </c>
      <c r="C48" s="691"/>
      <c r="D48" s="691"/>
      <c r="E48" s="691"/>
      <c r="F48" s="691"/>
      <c r="G48" s="92"/>
    </row>
    <row r="49" spans="2:7" ht="13.15" customHeight="1">
      <c r="B49" s="690" t="s">
        <v>264</v>
      </c>
      <c r="C49" s="691"/>
      <c r="D49" s="691"/>
      <c r="E49" s="691"/>
      <c r="F49" s="691"/>
      <c r="G49" s="92"/>
    </row>
    <row r="50" spans="2:7" ht="13.15" hidden="1" customHeight="1">
      <c r="B50" s="209"/>
      <c r="C50" s="252"/>
      <c r="D50" s="252"/>
      <c r="E50" s="252"/>
      <c r="F50" s="252"/>
      <c r="G50" s="92"/>
    </row>
    <row r="51" spans="2:7" ht="13.15" customHeight="1">
      <c r="B51" s="667" t="s">
        <v>181</v>
      </c>
      <c r="C51" s="668"/>
      <c r="D51" s="668"/>
      <c r="E51" s="668"/>
      <c r="F51" s="668"/>
      <c r="G51" s="92"/>
    </row>
    <row r="52" spans="2:7" ht="13.15" customHeight="1">
      <c r="B52" s="667" t="s">
        <v>182</v>
      </c>
      <c r="C52" s="668"/>
      <c r="D52" s="668"/>
      <c r="E52" s="668"/>
      <c r="F52" s="668"/>
      <c r="G52" s="92"/>
    </row>
    <row r="53" spans="2:7" ht="13.15" hidden="1" customHeight="1">
      <c r="B53" s="209"/>
      <c r="C53" s="252"/>
      <c r="D53" s="252"/>
      <c r="E53" s="252"/>
      <c r="F53" s="252"/>
      <c r="G53" s="92"/>
    </row>
    <row r="54" spans="2:7" ht="13.15" customHeight="1">
      <c r="B54" s="667" t="s">
        <v>322</v>
      </c>
      <c r="C54" s="668"/>
      <c r="D54" s="668"/>
      <c r="E54" s="668"/>
      <c r="F54" s="668"/>
      <c r="G54" s="92"/>
    </row>
    <row r="55" spans="2:7">
      <c r="B55" s="667" t="s">
        <v>253</v>
      </c>
      <c r="C55" s="668"/>
      <c r="D55" s="668"/>
      <c r="E55" s="668"/>
      <c r="F55" s="668"/>
      <c r="G55" s="668"/>
    </row>
    <row r="56" spans="2:7">
      <c r="B56" s="667" t="s">
        <v>254</v>
      </c>
      <c r="C56" s="668"/>
      <c r="D56" s="668"/>
      <c r="E56" s="668"/>
      <c r="F56" s="668"/>
      <c r="G56" s="668"/>
    </row>
    <row r="57" spans="2:7" ht="13.15" customHeight="1">
      <c r="B57" s="667" t="s">
        <v>255</v>
      </c>
      <c r="C57" s="668"/>
      <c r="D57" s="668"/>
      <c r="E57" s="668"/>
      <c r="F57" s="668"/>
      <c r="G57" s="668"/>
    </row>
    <row r="58" spans="2:7">
      <c r="B58" s="667" t="s">
        <v>256</v>
      </c>
      <c r="C58" s="668"/>
      <c r="D58" s="668"/>
      <c r="E58" s="668"/>
      <c r="F58" s="668"/>
      <c r="G58" s="668"/>
    </row>
    <row r="59" spans="2:7">
      <c r="B59" s="667" t="s">
        <v>257</v>
      </c>
      <c r="C59" s="668"/>
      <c r="D59" s="668"/>
      <c r="E59" s="668"/>
      <c r="F59" s="668"/>
      <c r="G59" s="668"/>
    </row>
    <row r="60" spans="2:7" ht="13.15" customHeight="1">
      <c r="B60" s="667"/>
      <c r="C60" s="668"/>
      <c r="D60" s="668"/>
      <c r="E60" s="668"/>
      <c r="F60" s="668"/>
      <c r="G60" s="668"/>
    </row>
    <row r="61" spans="2:7">
      <c r="B61" s="667"/>
      <c r="C61" s="668"/>
      <c r="D61" s="668"/>
      <c r="E61" s="668"/>
      <c r="F61" s="668"/>
      <c r="G61" s="668"/>
    </row>
    <row r="62" spans="2:7" ht="13.15" customHeight="1">
      <c r="B62" s="667"/>
      <c r="C62" s="668"/>
      <c r="D62" s="668"/>
      <c r="E62" s="668"/>
      <c r="F62" s="668"/>
      <c r="G62" s="668"/>
    </row>
    <row r="63" spans="2:7" ht="13.15" customHeight="1">
      <c r="B63" s="667"/>
      <c r="C63" s="668"/>
      <c r="D63" s="668"/>
      <c r="E63" s="668"/>
      <c r="F63" s="668"/>
      <c r="G63" s="668"/>
    </row>
    <row r="64" spans="2:7" ht="13.15" customHeight="1">
      <c r="B64" s="209"/>
      <c r="C64" s="102"/>
      <c r="D64" s="103"/>
      <c r="E64" s="104"/>
      <c r="F64" s="99"/>
      <c r="G64" s="92"/>
    </row>
    <row r="65" spans="2:7" ht="13.15" customHeight="1">
      <c r="B65" s="209"/>
      <c r="C65" s="102"/>
      <c r="D65" s="103"/>
      <c r="E65" s="104"/>
      <c r="F65" s="99"/>
      <c r="G65" s="92"/>
    </row>
    <row r="66" spans="2:7" ht="13.15" customHeight="1">
      <c r="B66" s="209"/>
      <c r="C66" s="102"/>
      <c r="D66" s="103"/>
      <c r="E66" s="104"/>
      <c r="F66" s="99"/>
      <c r="G66" s="92"/>
    </row>
    <row r="67" spans="2:7" ht="13.15" customHeight="1">
      <c r="B67" s="209"/>
      <c r="C67" s="102"/>
      <c r="D67" s="103"/>
      <c r="E67" s="104"/>
      <c r="F67" s="99"/>
      <c r="G67" s="92"/>
    </row>
    <row r="68" spans="2:7" ht="13.15" customHeight="1">
      <c r="B68" s="209"/>
      <c r="C68" s="349"/>
      <c r="D68" s="349"/>
      <c r="E68" s="349"/>
      <c r="F68" s="349"/>
      <c r="G68" s="349"/>
    </row>
    <row r="69" spans="2:7" ht="13.15" customHeight="1">
      <c r="B69" s="350"/>
      <c r="C69" s="349"/>
      <c r="D69" s="349"/>
      <c r="E69" s="349"/>
      <c r="F69" s="349"/>
      <c r="G69" s="349"/>
    </row>
    <row r="70" spans="2:7" ht="13.15" customHeight="1">
      <c r="B70" s="101"/>
      <c r="C70" s="102"/>
      <c r="D70" s="103"/>
      <c r="E70" s="104"/>
      <c r="F70" s="99"/>
      <c r="G70" s="92"/>
    </row>
    <row r="71" spans="2:7" ht="13.15" customHeight="1">
      <c r="B71" s="209"/>
      <c r="C71" s="105"/>
      <c r="D71" s="103"/>
      <c r="E71" s="104"/>
      <c r="F71" s="99"/>
      <c r="G71" s="92"/>
    </row>
    <row r="72" spans="2:7" ht="13.15" customHeight="1">
      <c r="B72" s="106"/>
    </row>
    <row r="73" spans="2:7" ht="13.15" customHeight="1">
      <c r="B73" s="209"/>
    </row>
    <row r="74" spans="2:7" ht="13.15" customHeight="1"/>
    <row r="75" spans="2:7" ht="13.15" customHeight="1"/>
    <row r="76" spans="2:7" ht="13.15" customHeight="1"/>
    <row r="77" spans="2:7" ht="13.15" customHeight="1"/>
    <row r="78" spans="2:7" ht="13.15" customHeight="1"/>
    <row r="79" spans="2:7" ht="13.15" customHeight="1"/>
    <row r="80" spans="2:7"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sheetData>
  <sheetProtection algorithmName="SHA-512" hashValue="YGlsoFcYN+dfFWwBPMj7evc3xdFo1RtKxZctCDz7uWXGt5LRH2VQZTds/88+MKg6U55ZqpO9wCBZ6QYiy+RBUw==" saltValue="DJiztB2kQ2wTocItT/ki3g==" spinCount="100000" sheet="1" objects="1" scenarios="1" selectLockedCells="1"/>
  <mergeCells count="30">
    <mergeCell ref="B63:G63"/>
    <mergeCell ref="B2:F2"/>
    <mergeCell ref="B4:F4"/>
    <mergeCell ref="B11:F11"/>
    <mergeCell ref="B25:F25"/>
    <mergeCell ref="B23:E23"/>
    <mergeCell ref="B6:F6"/>
    <mergeCell ref="B31:E31"/>
    <mergeCell ref="B42:E42"/>
    <mergeCell ref="B45:F45"/>
    <mergeCell ref="B58:G58"/>
    <mergeCell ref="B35:F35"/>
    <mergeCell ref="B56:G56"/>
    <mergeCell ref="B57:G57"/>
    <mergeCell ref="B55:G55"/>
    <mergeCell ref="B47:F47"/>
    <mergeCell ref="B60:G60"/>
    <mergeCell ref="B61:G61"/>
    <mergeCell ref="B62:G62"/>
    <mergeCell ref="B33:E33"/>
    <mergeCell ref="C39:E39"/>
    <mergeCell ref="C40:E40"/>
    <mergeCell ref="B54:F54"/>
    <mergeCell ref="C41:E41"/>
    <mergeCell ref="C36:E38"/>
    <mergeCell ref="B59:G59"/>
    <mergeCell ref="B51:F51"/>
    <mergeCell ref="B52:F52"/>
    <mergeCell ref="B48:F48"/>
    <mergeCell ref="B49:F49"/>
  </mergeCells>
  <phoneticPr fontId="6" type="noConversion"/>
  <pageMargins left="0.39370078740157483" right="0.19685039370078741" top="0" bottom="0.59055118110236227" header="0.39370078740157483" footer="0.27559055118110237"/>
  <pageSetup paperSize="9" scale="96" orientation="portrait" blackAndWhite="1" r:id="rId1"/>
  <headerFooter alignWithMargins="0">
    <oddFooter>&amp;R&amp;"Arial,Fett"Anlage A zu AZK-w 4/1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B1:G136"/>
  <sheetViews>
    <sheetView showGridLines="0" showRowColHeaders="0" showZeros="0" showOutlineSymbols="0" view="pageLayout" zoomScaleNormal="100" workbookViewId="0">
      <selection activeCell="B12" sqref="B12"/>
    </sheetView>
  </sheetViews>
  <sheetFormatPr baseColWidth="10" defaultColWidth="8.42578125" defaultRowHeight="12.75"/>
  <cols>
    <col min="1" max="1" width="5.5703125" style="113" customWidth="1"/>
    <col min="2" max="2" width="5.140625" style="131" customWidth="1"/>
    <col min="3" max="4" width="39.42578125" style="132" customWidth="1"/>
    <col min="5" max="5" width="16.85546875" style="133" customWidth="1"/>
    <col min="6" max="6" width="2.85546875" style="132" customWidth="1"/>
    <col min="7" max="16384" width="8.42578125" style="113"/>
  </cols>
  <sheetData>
    <row r="1" spans="2:7" s="3" customFormat="1" ht="22.9" customHeight="1">
      <c r="B1" s="184"/>
    </row>
    <row r="2" spans="2:7" ht="17.45" customHeight="1">
      <c r="B2" s="701" t="s">
        <v>180</v>
      </c>
      <c r="C2" s="693"/>
      <c r="D2" s="693"/>
      <c r="E2" s="693"/>
      <c r="F2" s="112"/>
    </row>
    <row r="3" spans="2:7" ht="6" customHeight="1">
      <c r="B3" s="110"/>
      <c r="C3" s="111"/>
      <c r="D3" s="111"/>
      <c r="E3" s="111"/>
      <c r="F3" s="111"/>
    </row>
    <row r="4" spans="2:7" ht="21.2" customHeight="1">
      <c r="B4" s="702" t="s">
        <v>161</v>
      </c>
      <c r="C4" s="693"/>
      <c r="D4" s="693"/>
      <c r="E4" s="693"/>
      <c r="F4" s="112"/>
    </row>
    <row r="5" spans="2:7" ht="10.15" customHeight="1">
      <c r="B5" s="114"/>
      <c r="C5" s="114"/>
      <c r="D5" s="114"/>
      <c r="E5" s="114"/>
      <c r="F5" s="113"/>
    </row>
    <row r="6" spans="2:7" ht="5.45" customHeight="1">
      <c r="B6" s="115"/>
      <c r="C6" s="115"/>
      <c r="D6" s="115"/>
      <c r="E6" s="115"/>
      <c r="F6" s="113"/>
      <c r="G6" s="116"/>
    </row>
    <row r="7" spans="2:7">
      <c r="B7" s="284" t="s">
        <v>33</v>
      </c>
      <c r="C7" s="284" t="s">
        <v>164</v>
      </c>
      <c r="D7" s="284" t="s">
        <v>41</v>
      </c>
      <c r="E7" s="284" t="s">
        <v>81</v>
      </c>
      <c r="F7" s="117"/>
      <c r="G7" s="118"/>
    </row>
    <row r="8" spans="2:7">
      <c r="B8" s="284" t="s">
        <v>38</v>
      </c>
      <c r="C8" s="285" t="s">
        <v>165</v>
      </c>
      <c r="D8" s="286"/>
      <c r="E8" s="284" t="s">
        <v>112</v>
      </c>
      <c r="F8" s="117"/>
      <c r="G8" s="118"/>
    </row>
    <row r="9" spans="2:7">
      <c r="B9" s="183"/>
      <c r="C9" s="287"/>
      <c r="D9" s="288"/>
      <c r="E9" s="521" t="s">
        <v>324</v>
      </c>
      <c r="F9" s="117"/>
      <c r="G9" s="118"/>
    </row>
    <row r="10" spans="2:7" ht="10.15" customHeight="1">
      <c r="B10" s="113"/>
      <c r="C10" s="113"/>
      <c r="D10" s="113"/>
      <c r="E10" s="113"/>
      <c r="F10" s="113"/>
      <c r="G10" s="118"/>
    </row>
    <row r="11" spans="2:7" ht="19.899999999999999" customHeight="1">
      <c r="B11" s="695" t="s">
        <v>19</v>
      </c>
      <c r="C11" s="586"/>
      <c r="D11" s="586"/>
      <c r="E11" s="696"/>
      <c r="F11" s="113"/>
    </row>
    <row r="12" spans="2:7" ht="13.15" customHeight="1">
      <c r="B12" s="119"/>
      <c r="C12" s="120"/>
      <c r="D12" s="120"/>
      <c r="E12" s="196"/>
      <c r="F12" s="113"/>
    </row>
    <row r="13" spans="2:7" ht="13.15" customHeight="1">
      <c r="B13" s="119"/>
      <c r="C13" s="120"/>
      <c r="D13" s="120"/>
      <c r="E13" s="196"/>
      <c r="F13" s="113"/>
    </row>
    <row r="14" spans="2:7" ht="13.15" customHeight="1">
      <c r="B14" s="119"/>
      <c r="C14" s="120"/>
      <c r="D14" s="120"/>
      <c r="E14" s="196"/>
      <c r="F14" s="113"/>
    </row>
    <row r="15" spans="2:7" ht="13.15" customHeight="1">
      <c r="B15" s="119"/>
      <c r="C15" s="120"/>
      <c r="D15" s="120"/>
      <c r="E15" s="196"/>
      <c r="F15" s="113"/>
    </row>
    <row r="16" spans="2:7" ht="13.15" customHeight="1">
      <c r="B16" s="119"/>
      <c r="C16" s="120"/>
      <c r="D16" s="120"/>
      <c r="E16" s="196"/>
      <c r="F16" s="113"/>
    </row>
    <row r="17" spans="2:7" ht="13.15" customHeight="1">
      <c r="B17" s="119"/>
      <c r="C17" s="120"/>
      <c r="D17" s="120"/>
      <c r="E17" s="196"/>
      <c r="F17" s="113"/>
    </row>
    <row r="18" spans="2:7" ht="13.15" customHeight="1">
      <c r="B18" s="119"/>
      <c r="C18" s="120"/>
      <c r="D18" s="120"/>
      <c r="E18" s="196"/>
      <c r="F18" s="113"/>
    </row>
    <row r="19" spans="2:7" ht="13.15" customHeight="1">
      <c r="B19" s="119"/>
      <c r="C19" s="120"/>
      <c r="D19" s="120"/>
      <c r="E19" s="196"/>
      <c r="F19" s="113"/>
    </row>
    <row r="20" spans="2:7" ht="13.15" customHeight="1">
      <c r="B20" s="119"/>
      <c r="C20" s="120"/>
      <c r="D20" s="120"/>
      <c r="E20" s="196"/>
      <c r="F20" s="113"/>
    </row>
    <row r="21" spans="2:7" ht="13.15" customHeight="1">
      <c r="B21" s="119"/>
      <c r="C21" s="120"/>
      <c r="D21" s="120"/>
      <c r="E21" s="196"/>
      <c r="F21" s="113"/>
    </row>
    <row r="22" spans="2:7" ht="13.15" customHeight="1">
      <c r="B22" s="119"/>
      <c r="C22" s="120"/>
      <c r="D22" s="120"/>
      <c r="E22" s="196"/>
      <c r="F22" s="113"/>
    </row>
    <row r="23" spans="2:7" ht="13.15" customHeight="1">
      <c r="B23" s="121"/>
      <c r="C23" s="122"/>
      <c r="D23" s="122"/>
      <c r="E23" s="196"/>
      <c r="F23" s="113"/>
      <c r="G23" s="199"/>
    </row>
    <row r="24" spans="2:7" ht="19.899999999999999" customHeight="1">
      <c r="B24" s="123"/>
      <c r="C24" s="124"/>
      <c r="D24" s="125" t="s">
        <v>70</v>
      </c>
      <c r="E24" s="195">
        <f>SUM(ROUND(E12,0),ROUND(E13,0),ROUND(E14,0),ROUND(E15,0),ROUND(E16,0),ROUND(E17,0),ROUND(E18,0),ROUND(E19,0),ROUND(E20,0),ROUND(E21,0),ROUND(E22,0),ROUND(E23,0))</f>
        <v>0</v>
      </c>
      <c r="F24" s="113"/>
    </row>
    <row r="25" spans="2:7" s="114" customFormat="1" ht="10.15" customHeight="1">
      <c r="B25" s="123"/>
      <c r="C25" s="124"/>
      <c r="D25" s="125"/>
      <c r="E25" s="125"/>
    </row>
    <row r="26" spans="2:7" ht="19.899999999999999" customHeight="1">
      <c r="B26" s="695" t="s">
        <v>18</v>
      </c>
      <c r="C26" s="586"/>
      <c r="D26" s="586"/>
      <c r="E26" s="696"/>
      <c r="F26" s="113"/>
    </row>
    <row r="27" spans="2:7" ht="13.15" customHeight="1">
      <c r="B27" s="119"/>
      <c r="C27" s="120"/>
      <c r="D27" s="120"/>
      <c r="E27" s="196"/>
      <c r="F27" s="113"/>
    </row>
    <row r="28" spans="2:7" ht="13.15" customHeight="1">
      <c r="B28" s="119"/>
      <c r="C28" s="120"/>
      <c r="D28" s="120"/>
      <c r="E28" s="196"/>
      <c r="F28" s="113"/>
    </row>
    <row r="29" spans="2:7" ht="13.15" customHeight="1">
      <c r="B29" s="119"/>
      <c r="C29" s="120"/>
      <c r="D29" s="120"/>
      <c r="E29" s="196"/>
      <c r="F29" s="113"/>
    </row>
    <row r="30" spans="2:7" ht="13.15" customHeight="1">
      <c r="B30" s="119"/>
      <c r="C30" s="120"/>
      <c r="D30" s="120"/>
      <c r="E30" s="196"/>
      <c r="F30" s="113"/>
    </row>
    <row r="31" spans="2:7" ht="13.15" customHeight="1">
      <c r="B31" s="119"/>
      <c r="C31" s="120"/>
      <c r="D31" s="120"/>
      <c r="E31" s="196"/>
      <c r="F31" s="113"/>
    </row>
    <row r="32" spans="2:7" ht="13.15" customHeight="1">
      <c r="B32" s="119"/>
      <c r="C32" s="120"/>
      <c r="D32" s="120"/>
      <c r="E32" s="196"/>
      <c r="F32" s="113"/>
    </row>
    <row r="33" spans="2:7" ht="13.15" customHeight="1">
      <c r="B33" s="119"/>
      <c r="C33" s="120"/>
      <c r="D33" s="120"/>
      <c r="E33" s="196"/>
      <c r="F33" s="113"/>
    </row>
    <row r="34" spans="2:7" ht="13.15" customHeight="1">
      <c r="B34" s="119"/>
      <c r="C34" s="120"/>
      <c r="D34" s="120"/>
      <c r="E34" s="196"/>
      <c r="F34" s="113"/>
    </row>
    <row r="35" spans="2:7" ht="13.15" customHeight="1">
      <c r="B35" s="119"/>
      <c r="C35" s="120"/>
      <c r="D35" s="120"/>
      <c r="E35" s="196"/>
      <c r="F35" s="113"/>
    </row>
    <row r="36" spans="2:7" ht="13.15" customHeight="1">
      <c r="B36" s="119"/>
      <c r="C36" s="120"/>
      <c r="D36" s="120"/>
      <c r="E36" s="196"/>
      <c r="F36" s="113"/>
    </row>
    <row r="37" spans="2:7" ht="13.15" customHeight="1">
      <c r="B37" s="121"/>
      <c r="C37" s="122"/>
      <c r="D37" s="122"/>
      <c r="E37" s="196"/>
      <c r="F37" s="113"/>
      <c r="G37" s="199"/>
    </row>
    <row r="38" spans="2:7" ht="19.899999999999999" customHeight="1">
      <c r="B38" s="126"/>
      <c r="C38" s="124"/>
      <c r="D38" s="125" t="s">
        <v>82</v>
      </c>
      <c r="E38" s="195">
        <f>SUM(ROUND(E27,0),ROUND(E28,0),ROUND(E29,0),ROUND(E30,0),ROUND(E31,0),ROUND(E32,0),ROUND(E33,0),ROUND(E34,0),ROUND(E35,0),ROUND(E36,0),ROUND(E37,0))</f>
        <v>0</v>
      </c>
      <c r="F38" s="113"/>
    </row>
    <row r="39" spans="2:7" ht="10.15" customHeight="1">
      <c r="B39" s="126"/>
      <c r="C39" s="124"/>
      <c r="D39" s="125"/>
      <c r="E39" s="125"/>
      <c r="F39" s="125"/>
      <c r="G39" s="125"/>
    </row>
    <row r="40" spans="2:7" ht="19.899999999999999" customHeight="1">
      <c r="B40" s="126"/>
      <c r="C40" s="124"/>
      <c r="D40" s="125" t="s">
        <v>71</v>
      </c>
      <c r="E40" s="197">
        <f>SUM(E24,E38)</f>
        <v>0</v>
      </c>
      <c r="F40" s="113"/>
    </row>
    <row r="41" spans="2:7" ht="7.15" customHeight="1">
      <c r="B41" s="126"/>
      <c r="C41" s="124"/>
      <c r="D41" s="125"/>
      <c r="E41" s="125"/>
      <c r="F41" s="125"/>
    </row>
    <row r="42" spans="2:7" s="114" customFormat="1" ht="10.15" customHeight="1">
      <c r="B42" s="123"/>
      <c r="C42" s="124"/>
      <c r="D42" s="125"/>
      <c r="E42" s="125"/>
    </row>
    <row r="43" spans="2:7" ht="19.899999999999999" customHeight="1">
      <c r="B43" s="695" t="s">
        <v>311</v>
      </c>
      <c r="C43" s="586"/>
      <c r="D43" s="586"/>
      <c r="E43" s="696"/>
      <c r="F43" s="113"/>
    </row>
    <row r="44" spans="2:7" ht="13.15" customHeight="1">
      <c r="B44" s="119"/>
      <c r="C44" s="120"/>
      <c r="D44" s="120"/>
      <c r="E44" s="196"/>
      <c r="F44" s="113"/>
    </row>
    <row r="45" spans="2:7" ht="13.15" customHeight="1">
      <c r="B45" s="119"/>
      <c r="C45" s="120"/>
      <c r="D45" s="120"/>
      <c r="E45" s="196"/>
      <c r="F45" s="113"/>
    </row>
    <row r="46" spans="2:7" ht="13.15" customHeight="1">
      <c r="B46" s="119"/>
      <c r="C46" s="120"/>
      <c r="D46" s="120"/>
      <c r="E46" s="196"/>
      <c r="F46" s="113"/>
    </row>
    <row r="47" spans="2:7" ht="13.15" customHeight="1">
      <c r="B47" s="119"/>
      <c r="C47" s="120"/>
      <c r="D47" s="120"/>
      <c r="E47" s="196"/>
      <c r="F47" s="113"/>
    </row>
    <row r="48" spans="2:7" ht="13.15" customHeight="1">
      <c r="B48" s="119"/>
      <c r="C48" s="120"/>
      <c r="D48" s="120"/>
      <c r="E48" s="196"/>
      <c r="F48" s="113"/>
    </row>
    <row r="49" spans="2:7" ht="13.15" customHeight="1">
      <c r="B49" s="119"/>
      <c r="C49" s="120"/>
      <c r="D49" s="120"/>
      <c r="E49" s="196"/>
      <c r="F49" s="113"/>
    </row>
    <row r="50" spans="2:7" ht="13.15" customHeight="1">
      <c r="B50" s="119"/>
      <c r="C50" s="120"/>
      <c r="D50" s="120"/>
      <c r="E50" s="196"/>
      <c r="F50" s="113"/>
    </row>
    <row r="51" spans="2:7" ht="13.15" customHeight="1">
      <c r="B51" s="119"/>
      <c r="C51" s="120"/>
      <c r="D51" s="120"/>
      <c r="E51" s="196"/>
      <c r="F51" s="113"/>
    </row>
    <row r="52" spans="2:7" ht="13.15" customHeight="1">
      <c r="B52" s="119"/>
      <c r="C52" s="120"/>
      <c r="D52" s="120"/>
      <c r="E52" s="196"/>
      <c r="F52" s="113"/>
    </row>
    <row r="53" spans="2:7" ht="13.15" customHeight="1">
      <c r="B53" s="121"/>
      <c r="C53" s="122"/>
      <c r="D53" s="122"/>
      <c r="E53" s="196"/>
      <c r="F53" s="113"/>
      <c r="G53" s="199"/>
    </row>
    <row r="54" spans="2:7" ht="19.899999999999999" customHeight="1">
      <c r="B54" s="126"/>
      <c r="C54" s="124"/>
      <c r="D54" s="125" t="s">
        <v>323</v>
      </c>
      <c r="E54" s="195">
        <f>SUM(ROUND(E44,0),ROUND(E45,0),ROUND(E46,0),ROUND(E47,0),ROUND(E48,0),ROUND(E49,0),ROUND(E50,0),ROUND(E51,0),ROUND(E52,0),ROUND(E53,0))</f>
        <v>0</v>
      </c>
      <c r="F54" s="113"/>
    </row>
    <row r="55" spans="2:7" ht="15.6" customHeight="1">
      <c r="B55" s="126"/>
      <c r="C55" s="124"/>
      <c r="D55" s="125"/>
      <c r="E55" s="125"/>
      <c r="F55" s="125"/>
      <c r="G55" s="125"/>
    </row>
    <row r="56" spans="2:7">
      <c r="B56" s="297" t="s">
        <v>20</v>
      </c>
      <c r="C56" s="114"/>
      <c r="D56" s="128"/>
      <c r="E56" s="129"/>
      <c r="F56" s="128"/>
    </row>
    <row r="57" spans="2:7">
      <c r="B57" s="667" t="s">
        <v>40</v>
      </c>
      <c r="C57" s="668"/>
      <c r="D57" s="668"/>
      <c r="E57" s="668"/>
      <c r="F57" s="252"/>
    </row>
    <row r="58" spans="2:7" ht="3.2" customHeight="1">
      <c r="B58" s="209"/>
      <c r="C58" s="252"/>
      <c r="D58" s="252"/>
      <c r="E58" s="252"/>
      <c r="F58" s="252"/>
    </row>
    <row r="59" spans="2:7">
      <c r="B59" s="667" t="s">
        <v>366</v>
      </c>
      <c r="C59" s="668"/>
      <c r="D59" s="668"/>
      <c r="E59" s="668"/>
      <c r="F59" s="252"/>
    </row>
    <row r="60" spans="2:7" ht="3.2" customHeight="1">
      <c r="B60" s="209"/>
      <c r="C60" s="252"/>
      <c r="D60" s="252"/>
      <c r="E60" s="252"/>
      <c r="F60" s="252"/>
    </row>
    <row r="61" spans="2:7">
      <c r="B61" s="690" t="s">
        <v>357</v>
      </c>
      <c r="C61" s="700"/>
      <c r="D61" s="700"/>
      <c r="E61" s="700"/>
      <c r="F61" s="252"/>
    </row>
    <row r="62" spans="2:7">
      <c r="B62" s="690" t="s">
        <v>360</v>
      </c>
      <c r="C62" s="700"/>
      <c r="D62" s="700"/>
      <c r="E62" s="700"/>
      <c r="F62" s="252"/>
    </row>
    <row r="63" spans="2:7">
      <c r="B63" s="690" t="s">
        <v>264</v>
      </c>
      <c r="C63" s="700"/>
      <c r="D63" s="700"/>
      <c r="E63" s="700"/>
      <c r="F63" s="252"/>
    </row>
    <row r="64" spans="2:7" ht="3.2" customHeight="1">
      <c r="B64" s="209"/>
      <c r="C64" s="252"/>
      <c r="D64" s="252"/>
      <c r="E64" s="252"/>
      <c r="F64" s="252"/>
    </row>
    <row r="65" spans="2:6">
      <c r="B65" s="690" t="s">
        <v>378</v>
      </c>
      <c r="C65" s="700"/>
      <c r="D65" s="700"/>
      <c r="E65" s="700"/>
      <c r="F65" s="252"/>
    </row>
    <row r="66" spans="2:6">
      <c r="B66" s="690" t="s">
        <v>359</v>
      </c>
      <c r="C66" s="700"/>
      <c r="D66" s="700"/>
      <c r="E66" s="700"/>
      <c r="F66" s="252"/>
    </row>
    <row r="67" spans="2:6">
      <c r="B67" s="690" t="s">
        <v>358</v>
      </c>
      <c r="C67" s="700"/>
      <c r="D67" s="700"/>
      <c r="E67" s="700"/>
      <c r="F67" s="252"/>
    </row>
    <row r="68" spans="2:6" ht="3.2" customHeight="1">
      <c r="B68" s="209"/>
      <c r="C68" s="252"/>
      <c r="D68" s="252"/>
      <c r="E68" s="252"/>
      <c r="F68" s="252"/>
    </row>
    <row r="69" spans="2:6">
      <c r="B69" s="667" t="s">
        <v>113</v>
      </c>
      <c r="C69" s="668"/>
      <c r="D69" s="668"/>
      <c r="E69" s="668"/>
      <c r="F69" s="252"/>
    </row>
    <row r="70" spans="2:6" ht="3.2" customHeight="1">
      <c r="B70" s="209"/>
      <c r="C70" s="252"/>
      <c r="D70" s="252"/>
      <c r="E70" s="252"/>
      <c r="F70" s="252"/>
    </row>
    <row r="71" spans="2:6" ht="12.75" customHeight="1">
      <c r="B71" s="667"/>
      <c r="C71" s="668"/>
      <c r="D71" s="668"/>
      <c r="E71" s="668"/>
      <c r="F71" s="252"/>
    </row>
    <row r="72" spans="2:6" ht="12.75" customHeight="1">
      <c r="B72" s="667"/>
      <c r="C72" s="668"/>
      <c r="D72" s="668"/>
      <c r="E72" s="668"/>
      <c r="F72" s="252"/>
    </row>
    <row r="73" spans="2:6" ht="12.75" customHeight="1">
      <c r="B73" s="667"/>
      <c r="C73" s="668"/>
      <c r="D73" s="668"/>
      <c r="E73" s="668"/>
      <c r="F73" s="252"/>
    </row>
    <row r="74" spans="2:6" ht="12.75" customHeight="1">
      <c r="B74" s="101"/>
      <c r="C74" s="114"/>
      <c r="D74" s="128"/>
      <c r="E74" s="129"/>
      <c r="F74" s="128"/>
    </row>
    <row r="75" spans="2:6" ht="13.15" customHeight="1">
      <c r="B75" s="209"/>
      <c r="C75" s="114"/>
      <c r="D75" s="128"/>
      <c r="E75" s="129"/>
      <c r="F75" s="128"/>
    </row>
    <row r="76" spans="2:6" ht="13.15" customHeight="1">
      <c r="B76" s="209"/>
      <c r="C76" s="114"/>
      <c r="D76" s="128"/>
      <c r="E76" s="129"/>
      <c r="F76" s="128"/>
    </row>
    <row r="77" spans="2:6" ht="13.15" customHeight="1">
      <c r="B77" s="209"/>
      <c r="C77" s="114"/>
      <c r="D77" s="128"/>
      <c r="E77" s="129"/>
      <c r="F77" s="128"/>
    </row>
    <row r="78" spans="2:6" ht="13.15" customHeight="1">
      <c r="B78" s="209"/>
      <c r="C78" s="114"/>
      <c r="D78" s="128"/>
      <c r="E78" s="129"/>
      <c r="F78" s="128"/>
    </row>
    <row r="79" spans="2:6" ht="13.15" customHeight="1">
      <c r="B79" s="209"/>
      <c r="C79" s="114"/>
      <c r="D79" s="128"/>
      <c r="E79" s="129"/>
      <c r="F79" s="128"/>
    </row>
    <row r="80" spans="2:6" ht="13.15" customHeight="1">
      <c r="B80" s="209"/>
      <c r="C80" s="114"/>
      <c r="D80" s="128"/>
      <c r="E80" s="129"/>
      <c r="F80" s="128"/>
    </row>
    <row r="81" spans="2:6" ht="13.15" customHeight="1">
      <c r="B81" s="209"/>
      <c r="C81" s="114"/>
      <c r="D81" s="128"/>
      <c r="E81" s="129"/>
      <c r="F81" s="128"/>
    </row>
    <row r="82" spans="2:6" ht="13.15" customHeight="1">
      <c r="B82" s="209"/>
      <c r="C82" s="114"/>
      <c r="D82" s="128"/>
      <c r="E82" s="129"/>
      <c r="F82" s="128"/>
    </row>
    <row r="83" spans="2:6" ht="13.15" customHeight="1">
      <c r="B83" s="209"/>
      <c r="C83" s="114"/>
      <c r="D83" s="128"/>
      <c r="E83" s="129"/>
      <c r="F83" s="128"/>
    </row>
    <row r="84" spans="2:6" s="188" customFormat="1" ht="13.15" customHeight="1">
      <c r="B84" s="211"/>
      <c r="C84" s="185"/>
      <c r="D84" s="186"/>
      <c r="E84" s="187"/>
      <c r="F84" s="186"/>
    </row>
    <row r="85" spans="2:6" ht="13.15" customHeight="1">
      <c r="B85" s="211"/>
      <c r="C85" s="114"/>
      <c r="D85" s="128"/>
      <c r="E85" s="129"/>
      <c r="F85" s="128"/>
    </row>
    <row r="86" spans="2:6" ht="13.15" customHeight="1">
      <c r="B86" s="209"/>
      <c r="C86" s="114"/>
      <c r="D86" s="128"/>
      <c r="E86" s="129"/>
      <c r="F86" s="128"/>
    </row>
    <row r="87" spans="2:6" ht="13.15" customHeight="1">
      <c r="B87" s="209"/>
      <c r="C87" s="114"/>
      <c r="D87" s="128"/>
      <c r="E87" s="129"/>
      <c r="F87" s="128"/>
    </row>
    <row r="88" spans="2:6" ht="13.15" customHeight="1">
      <c r="B88" s="209"/>
      <c r="C88" s="114"/>
      <c r="D88" s="128"/>
      <c r="E88" s="129"/>
      <c r="F88" s="128"/>
    </row>
    <row r="89" spans="2:6" ht="13.15" customHeight="1">
      <c r="B89" s="130"/>
      <c r="C89" s="127"/>
      <c r="D89" s="128"/>
      <c r="E89" s="129"/>
      <c r="F89" s="128"/>
    </row>
    <row r="90" spans="2:6" ht="13.15" customHeight="1"/>
    <row r="91" spans="2:6" ht="13.15" customHeight="1"/>
    <row r="92" spans="2:6" ht="13.15" customHeight="1"/>
    <row r="93" spans="2:6" ht="13.15" customHeight="1"/>
    <row r="94" spans="2:6" ht="13.15" customHeight="1"/>
    <row r="95" spans="2:6" ht="13.15" customHeight="1"/>
    <row r="96" spans="2: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row r="117" ht="13.15" customHeight="1"/>
    <row r="118" ht="13.15" customHeight="1"/>
    <row r="119" ht="13.15" customHeight="1"/>
    <row r="120" ht="13.15" customHeight="1"/>
    <row r="121" ht="13.15" customHeight="1"/>
    <row r="122" ht="13.15" customHeight="1"/>
    <row r="123" ht="13.15" customHeight="1"/>
    <row r="124" ht="13.15" customHeight="1"/>
    <row r="125" ht="13.15" customHeight="1"/>
    <row r="126" ht="13.15" customHeight="1"/>
    <row r="127" ht="13.15" customHeight="1"/>
    <row r="128" ht="13.15" customHeight="1"/>
    <row r="129" ht="13.15" customHeight="1"/>
    <row r="130" ht="13.15" customHeight="1"/>
    <row r="131" ht="13.15" customHeight="1"/>
    <row r="132" ht="13.15" customHeight="1"/>
    <row r="133" ht="13.15" customHeight="1"/>
    <row r="134" ht="13.15" customHeight="1"/>
    <row r="135" ht="13.15" customHeight="1"/>
    <row r="136" ht="13.15" customHeight="1"/>
  </sheetData>
  <sheetProtection algorithmName="SHA-512" hashValue="31dakf8jtCV4LCI55rwk4PHJRYLpAwmD2QWuMNJ5424X0gSgF31+wprAh6kfL9v0NJ3VYq0VTnHegsJPuQe0mg==" saltValue="UTC0UjBrjtk2Tin7jpOuXQ==" spinCount="100000" sheet="1" objects="1" scenarios="1" selectLockedCells="1"/>
  <mergeCells count="17">
    <mergeCell ref="B43:E43"/>
    <mergeCell ref="B73:E73"/>
    <mergeCell ref="B57:E57"/>
    <mergeCell ref="B2:E2"/>
    <mergeCell ref="B4:E4"/>
    <mergeCell ref="B11:E11"/>
    <mergeCell ref="B26:E26"/>
    <mergeCell ref="B72:E72"/>
    <mergeCell ref="B59:E59"/>
    <mergeCell ref="B61:E61"/>
    <mergeCell ref="B62:E62"/>
    <mergeCell ref="B71:E71"/>
    <mergeCell ref="B63:E63"/>
    <mergeCell ref="B65:E65"/>
    <mergeCell ref="B67:E67"/>
    <mergeCell ref="B69:E69"/>
    <mergeCell ref="B66:E66"/>
  </mergeCells>
  <phoneticPr fontId="6" type="noConversion"/>
  <pageMargins left="0.39370078740157483" right="0.19685039370078741" top="0" bottom="0.59055118110236227" header="0.39370078740157483" footer="0.27559055118110237"/>
  <pageSetup paperSize="9" scale="86" orientation="portrait" blackAndWhite="1" r:id="rId1"/>
  <headerFooter alignWithMargins="0">
    <oddFooter>&amp;R&amp;"Arial,Fett"Anlage B zu AZK-w 4/1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pageSetUpPr autoPageBreaks="0"/>
  </sheetPr>
  <dimension ref="A1:J61"/>
  <sheetViews>
    <sheetView showGridLines="0" showRowColHeaders="0" showZeros="0" showOutlineSymbols="0" view="pageLayout" zoomScaleNormal="100" zoomScaleSheetLayoutView="100" workbookViewId="0">
      <selection activeCell="E8" sqref="E8"/>
    </sheetView>
  </sheetViews>
  <sheetFormatPr baseColWidth="10" defaultColWidth="10.42578125" defaultRowHeight="12.75"/>
  <cols>
    <col min="1" max="1" width="4.85546875" style="200" customWidth="1"/>
    <col min="2" max="2" width="5" style="313" customWidth="1"/>
    <col min="3" max="3" width="42.5703125" style="313" customWidth="1"/>
    <col min="4" max="4" width="10.140625" style="314" customWidth="1"/>
    <col min="5" max="5" width="14" style="315" customWidth="1"/>
    <col min="6" max="7" width="10.42578125" style="315" customWidth="1"/>
    <col min="8" max="8" width="2.5703125" style="200" customWidth="1"/>
    <col min="9" max="16384" width="10.42578125" style="200"/>
  </cols>
  <sheetData>
    <row r="1" spans="1:7" s="3" customFormat="1" ht="34.15" customHeight="1"/>
    <row r="2" spans="1:7" s="134" customFormat="1" ht="17.45" customHeight="1">
      <c r="B2" s="706" t="s">
        <v>180</v>
      </c>
      <c r="C2" s="693"/>
      <c r="D2" s="693"/>
      <c r="E2" s="693"/>
      <c r="F2" s="693"/>
      <c r="G2" s="693"/>
    </row>
    <row r="3" spans="1:7" ht="6" customHeight="1">
      <c r="B3" s="201"/>
      <c r="C3" s="201"/>
      <c r="D3" s="305"/>
      <c r="E3" s="201"/>
      <c r="F3" s="201"/>
      <c r="G3" s="201"/>
    </row>
    <row r="4" spans="1:7" s="134" customFormat="1" ht="21.2" customHeight="1">
      <c r="B4" s="707" t="s">
        <v>178</v>
      </c>
      <c r="C4" s="693"/>
      <c r="D4" s="693"/>
      <c r="E4" s="693"/>
      <c r="F4" s="693"/>
      <c r="G4" s="693"/>
    </row>
    <row r="5" spans="1:7" ht="10.15" customHeight="1">
      <c r="B5" s="201"/>
      <c r="C5" s="306"/>
      <c r="D5" s="307"/>
      <c r="E5" s="306"/>
      <c r="F5" s="201"/>
      <c r="G5" s="201"/>
    </row>
    <row r="6" spans="1:7" ht="12.75" customHeight="1">
      <c r="B6" s="289" t="s">
        <v>114</v>
      </c>
      <c r="C6" s="289" t="s">
        <v>115</v>
      </c>
      <c r="D6" s="289" t="s">
        <v>116</v>
      </c>
      <c r="E6" s="289" t="s">
        <v>117</v>
      </c>
      <c r="F6" s="289" t="s">
        <v>118</v>
      </c>
      <c r="G6" s="289" t="s">
        <v>119</v>
      </c>
    </row>
    <row r="7" spans="1:7" ht="56.65" customHeight="1">
      <c r="B7" s="394" t="s">
        <v>130</v>
      </c>
      <c r="C7" s="355" t="s">
        <v>131</v>
      </c>
      <c r="D7" s="355" t="s">
        <v>132</v>
      </c>
      <c r="E7" s="355" t="s">
        <v>209</v>
      </c>
      <c r="F7" s="355" t="s">
        <v>208</v>
      </c>
      <c r="G7" s="355" t="s">
        <v>211</v>
      </c>
    </row>
    <row r="8" spans="1:7" ht="13.15" customHeight="1">
      <c r="B8" s="391"/>
      <c r="C8" s="392"/>
      <c r="D8" s="392"/>
      <c r="E8" s="412"/>
      <c r="F8" s="392" t="s">
        <v>377</v>
      </c>
      <c r="G8" s="392" t="s">
        <v>377</v>
      </c>
    </row>
    <row r="9" spans="1:7" s="134" customFormat="1" ht="3.2" customHeight="1">
      <c r="B9" s="334"/>
      <c r="C9" s="203"/>
      <c r="D9" s="203"/>
      <c r="E9" s="203"/>
      <c r="F9" s="203"/>
      <c r="G9" s="203"/>
    </row>
    <row r="10" spans="1:7" s="134" customFormat="1" ht="17.100000000000001" customHeight="1">
      <c r="B10" s="205" t="s">
        <v>201</v>
      </c>
      <c r="C10" s="204"/>
      <c r="D10" s="204"/>
      <c r="E10" s="204"/>
      <c r="F10" s="204"/>
      <c r="G10" s="550"/>
    </row>
    <row r="11" spans="1:7" s="134" customFormat="1" ht="17.100000000000001" customHeight="1">
      <c r="B11" s="205"/>
      <c r="C11" s="411" t="s">
        <v>198</v>
      </c>
      <c r="D11" s="204"/>
      <c r="E11" s="204"/>
      <c r="F11" s="204"/>
      <c r="G11" s="550"/>
    </row>
    <row r="12" spans="1:7" ht="15">
      <c r="A12" s="531" t="str">
        <f>IF(AZK4_1!$E$13="Nr. 2","              Nicht ausfüllen bei Abrechnungsart Nr. 2 (LSP)","")</f>
        <v/>
      </c>
      <c r="B12" s="320"/>
      <c r="C12" s="138"/>
      <c r="D12" s="321"/>
      <c r="E12" s="308"/>
      <c r="F12" s="413"/>
      <c r="G12" s="198">
        <f>ROUND(ROUND(E12,1)*ROUND(F12,2),0)</f>
        <v>0</v>
      </c>
    </row>
    <row r="13" spans="1:7">
      <c r="B13" s="320"/>
      <c r="C13" s="138"/>
      <c r="D13" s="321"/>
      <c r="E13" s="308"/>
      <c r="F13" s="413"/>
      <c r="G13" s="198">
        <f t="shared" ref="G13:G18" si="0">ROUND(ROUND(E13,1)*ROUND(F13,2),0)</f>
        <v>0</v>
      </c>
    </row>
    <row r="14" spans="1:7" ht="13.15" customHeight="1">
      <c r="A14" s="703"/>
      <c r="B14" s="320"/>
      <c r="C14" s="138"/>
      <c r="D14" s="321"/>
      <c r="E14" s="308"/>
      <c r="F14" s="413"/>
      <c r="G14" s="198">
        <f t="shared" si="0"/>
        <v>0</v>
      </c>
    </row>
    <row r="15" spans="1:7">
      <c r="A15" s="704"/>
      <c r="B15" s="320"/>
      <c r="C15" s="138"/>
      <c r="D15" s="321"/>
      <c r="E15" s="308"/>
      <c r="F15" s="413"/>
      <c r="G15" s="198">
        <f t="shared" si="0"/>
        <v>0</v>
      </c>
    </row>
    <row r="16" spans="1:7">
      <c r="A16" s="704"/>
      <c r="B16" s="320"/>
      <c r="C16" s="138"/>
      <c r="D16" s="321"/>
      <c r="E16" s="308"/>
      <c r="F16" s="413"/>
      <c r="G16" s="198">
        <f t="shared" si="0"/>
        <v>0</v>
      </c>
    </row>
    <row r="17" spans="1:8">
      <c r="B17" s="320"/>
      <c r="C17" s="138"/>
      <c r="D17" s="321"/>
      <c r="E17" s="308"/>
      <c r="F17" s="413"/>
      <c r="G17" s="198">
        <f t="shared" si="0"/>
        <v>0</v>
      </c>
    </row>
    <row r="18" spans="1:8">
      <c r="B18" s="320"/>
      <c r="C18" s="138"/>
      <c r="D18" s="321"/>
      <c r="E18" s="308"/>
      <c r="F18" s="413"/>
      <c r="G18" s="198">
        <f t="shared" si="0"/>
        <v>0</v>
      </c>
    </row>
    <row r="19" spans="1:8" ht="19.899999999999999" customHeight="1">
      <c r="B19" s="339"/>
      <c r="C19" s="335"/>
      <c r="D19" s="390" t="s">
        <v>203</v>
      </c>
      <c r="E19" s="310">
        <f>SUM(ROUND(E12,1),ROUND(E13,1),ROUND(E14,1),ROUND(E15,1),ROUND(E16,1),ROUND(E17,1),ROUND(E18,1))</f>
        <v>0</v>
      </c>
      <c r="F19" s="336"/>
      <c r="G19" s="341">
        <f>SUM(G12:G18)</f>
        <v>0</v>
      </c>
    </row>
    <row r="20" spans="1:8" s="134" customFormat="1" ht="3.2" customHeight="1">
      <c r="B20" s="334"/>
      <c r="C20" s="203"/>
      <c r="D20" s="203"/>
      <c r="E20" s="203"/>
      <c r="F20" s="203"/>
      <c r="G20" s="203"/>
    </row>
    <row r="21" spans="1:8" s="134" customFormat="1" ht="17.100000000000001" customHeight="1">
      <c r="B21" s="205"/>
      <c r="C21" s="411" t="s">
        <v>199</v>
      </c>
      <c r="D21" s="204"/>
      <c r="E21" s="204"/>
      <c r="F21" s="204"/>
      <c r="G21" s="550"/>
    </row>
    <row r="22" spans="1:8" ht="15">
      <c r="A22" s="531" t="str">
        <f>IF(AZK4_1!$E$13="Nr. 2","              Nicht ausfüllen bei Abrechnungsart Nr. 2 (LSP)","")</f>
        <v/>
      </c>
      <c r="B22" s="320"/>
      <c r="C22" s="138"/>
      <c r="D22" s="321"/>
      <c r="E22" s="308"/>
      <c r="F22" s="413"/>
      <c r="G22" s="198">
        <f t="shared" ref="G22:G28" si="1">ROUND(ROUND(E22,1)*ROUND(F22,2),0)</f>
        <v>0</v>
      </c>
    </row>
    <row r="23" spans="1:8">
      <c r="B23" s="320"/>
      <c r="C23" s="138"/>
      <c r="D23" s="321"/>
      <c r="E23" s="308"/>
      <c r="F23" s="413"/>
      <c r="G23" s="198">
        <f t="shared" si="1"/>
        <v>0</v>
      </c>
    </row>
    <row r="24" spans="1:8">
      <c r="B24" s="320"/>
      <c r="C24" s="138"/>
      <c r="D24" s="321"/>
      <c r="E24" s="308"/>
      <c r="F24" s="413"/>
      <c r="G24" s="198">
        <f t="shared" si="1"/>
        <v>0</v>
      </c>
    </row>
    <row r="25" spans="1:8">
      <c r="B25" s="320"/>
      <c r="C25" s="138"/>
      <c r="D25" s="321"/>
      <c r="E25" s="308"/>
      <c r="F25" s="413"/>
      <c r="G25" s="198">
        <f t="shared" si="1"/>
        <v>0</v>
      </c>
    </row>
    <row r="26" spans="1:8">
      <c r="B26" s="320"/>
      <c r="C26" s="138"/>
      <c r="D26" s="321"/>
      <c r="E26" s="308"/>
      <c r="F26" s="413"/>
      <c r="G26" s="198">
        <f t="shared" si="1"/>
        <v>0</v>
      </c>
    </row>
    <row r="27" spans="1:8">
      <c r="B27" s="320"/>
      <c r="C27" s="138"/>
      <c r="D27" s="321"/>
      <c r="E27" s="308"/>
      <c r="F27" s="413"/>
      <c r="G27" s="198">
        <f t="shared" si="1"/>
        <v>0</v>
      </c>
    </row>
    <row r="28" spans="1:8">
      <c r="B28" s="320"/>
      <c r="C28" s="138"/>
      <c r="D28" s="321"/>
      <c r="E28" s="308"/>
      <c r="F28" s="413"/>
      <c r="G28" s="198">
        <f t="shared" si="1"/>
        <v>0</v>
      </c>
    </row>
    <row r="29" spans="1:8" ht="19.899999999999999" customHeight="1">
      <c r="B29" s="339"/>
      <c r="C29" s="335"/>
      <c r="D29" s="390" t="s">
        <v>204</v>
      </c>
      <c r="E29" s="310">
        <f>SUM(ROUND(E22,1),ROUND(E23,1),ROUND(E24,1),ROUND(E25,1),ROUND(E26,1),ROUND(E27,1),ROUND(E28,1))</f>
        <v>0</v>
      </c>
      <c r="F29" s="336"/>
      <c r="G29" s="341">
        <f>SUM(G22:G28)</f>
        <v>0</v>
      </c>
    </row>
    <row r="30" spans="1:8" ht="3.2" customHeight="1">
      <c r="B30" s="334"/>
      <c r="C30" s="203"/>
      <c r="D30" s="203"/>
      <c r="E30" s="203"/>
      <c r="F30" s="203"/>
      <c r="G30" s="203"/>
      <c r="H30" s="134"/>
    </row>
    <row r="31" spans="1:8" s="134" customFormat="1" ht="17.100000000000001" customHeight="1">
      <c r="B31" s="205"/>
      <c r="C31" s="411" t="s">
        <v>200</v>
      </c>
      <c r="D31" s="204"/>
      <c r="E31" s="204"/>
      <c r="F31" s="204"/>
      <c r="G31" s="550"/>
    </row>
    <row r="32" spans="1:8" ht="15">
      <c r="A32" s="531" t="str">
        <f>IF(AZK4_1!$E$13="Nr. 2","              Nicht ausfüllen bei Abrechnungsart Nr. 2 (LSP)","")</f>
        <v/>
      </c>
      <c r="B32" s="320"/>
      <c r="C32" s="138"/>
      <c r="D32" s="321"/>
      <c r="E32" s="308"/>
      <c r="F32" s="413"/>
      <c r="G32" s="198">
        <f>ROUND(ROUND(E32,1)*ROUND(F32,2),0)</f>
        <v>0</v>
      </c>
    </row>
    <row r="33" spans="1:8">
      <c r="B33" s="320"/>
      <c r="C33" s="138"/>
      <c r="D33" s="321"/>
      <c r="E33" s="308"/>
      <c r="F33" s="413"/>
      <c r="G33" s="198">
        <f>ROUND(ROUND(E33,1)*ROUND(F33,2),0)</f>
        <v>0</v>
      </c>
    </row>
    <row r="34" spans="1:8">
      <c r="B34" s="320"/>
      <c r="C34" s="138"/>
      <c r="D34" s="321"/>
      <c r="E34" s="308"/>
      <c r="F34" s="413"/>
      <c r="G34" s="198">
        <f>ROUND(ROUND(E34,1)*ROUND(F34,2),0)</f>
        <v>0</v>
      </c>
    </row>
    <row r="35" spans="1:8">
      <c r="B35" s="320"/>
      <c r="C35" s="138"/>
      <c r="D35" s="321"/>
      <c r="E35" s="308"/>
      <c r="F35" s="413"/>
      <c r="G35" s="198">
        <f>ROUND(ROUND(E35,1)*ROUND(F35,2),0)</f>
        <v>0</v>
      </c>
    </row>
    <row r="36" spans="1:8">
      <c r="B36" s="320"/>
      <c r="C36" s="138"/>
      <c r="D36" s="321"/>
      <c r="E36" s="308"/>
      <c r="F36" s="413"/>
      <c r="G36" s="198">
        <f>ROUND(ROUND(E36,1)*ROUND(F36,2),0)</f>
        <v>0</v>
      </c>
    </row>
    <row r="37" spans="1:8" ht="19.899999999999999" customHeight="1">
      <c r="B37" s="339"/>
      <c r="C37" s="335"/>
      <c r="D37" s="390" t="s">
        <v>205</v>
      </c>
      <c r="E37" s="310">
        <f>SUM(ROUND(E32,1),ROUND(E33,1),ROUND(E34,1),ROUND(E35,1),ROUND(E36,1))</f>
        <v>0</v>
      </c>
      <c r="F37" s="336"/>
      <c r="G37" s="341">
        <f>SUM(G32:G36)</f>
        <v>0</v>
      </c>
    </row>
    <row r="38" spans="1:8" ht="6" customHeight="1">
      <c r="B38" s="340"/>
      <c r="C38" s="330"/>
      <c r="D38" s="389"/>
      <c r="E38" s="389"/>
      <c r="F38" s="389"/>
      <c r="G38" s="389"/>
      <c r="H38" s="389"/>
    </row>
    <row r="39" spans="1:8" ht="19.899999999999999" customHeight="1">
      <c r="B39" s="340"/>
      <c r="C39" s="330"/>
      <c r="D39" s="318" t="s">
        <v>206</v>
      </c>
      <c r="E39" s="310">
        <f>SUM(E19,E29,E37)</f>
        <v>0</v>
      </c>
      <c r="F39" s="317"/>
      <c r="G39" s="341">
        <f>SUM(G19,G29,G37)</f>
        <v>0</v>
      </c>
      <c r="H39" s="389"/>
    </row>
    <row r="40" spans="1:8" ht="3.2" customHeight="1">
      <c r="B40" s="340"/>
      <c r="C40" s="330"/>
      <c r="D40" s="331"/>
      <c r="E40" s="331"/>
      <c r="F40" s="331"/>
      <c r="G40" s="331"/>
      <c r="H40" s="331"/>
    </row>
    <row r="41" spans="1:8" s="134" customFormat="1" ht="17.100000000000001" customHeight="1">
      <c r="B41" s="205" t="s">
        <v>202</v>
      </c>
      <c r="C41" s="204"/>
      <c r="D41" s="204"/>
      <c r="E41" s="204"/>
      <c r="F41" s="204"/>
      <c r="G41" s="550"/>
    </row>
    <row r="42" spans="1:8" ht="15">
      <c r="A42" s="531" t="str">
        <f>IF(AZK4_1!$E$13="Nr. 2","              Nicht ausfüllen bei Abrechnungsart Nr. 2 (LSP)","")</f>
        <v/>
      </c>
      <c r="B42" s="320"/>
      <c r="C42" s="138"/>
      <c r="D42" s="321"/>
      <c r="E42" s="308"/>
      <c r="F42" s="413"/>
      <c r="G42" s="198">
        <f>ROUND(ROUND(E42,1)*ROUND(F42,2),0)</f>
        <v>0</v>
      </c>
    </row>
    <row r="43" spans="1:8">
      <c r="B43" s="320"/>
      <c r="C43" s="138"/>
      <c r="D43" s="321"/>
      <c r="E43" s="308"/>
      <c r="F43" s="413"/>
      <c r="G43" s="198">
        <f>ROUND(ROUND(E43,1)*ROUND(F43,2),0)</f>
        <v>0</v>
      </c>
    </row>
    <row r="44" spans="1:8">
      <c r="B44" s="320"/>
      <c r="C44" s="138"/>
      <c r="D44" s="321"/>
      <c r="E44" s="308"/>
      <c r="F44" s="413"/>
      <c r="G44" s="198">
        <f>ROUND(ROUND(E44,1)*ROUND(F44,2),0)</f>
        <v>0</v>
      </c>
    </row>
    <row r="45" spans="1:8">
      <c r="B45" s="320"/>
      <c r="C45" s="138"/>
      <c r="D45" s="321"/>
      <c r="E45" s="308"/>
      <c r="F45" s="413"/>
      <c r="G45" s="198">
        <f>ROUND(ROUND(E45,1)*ROUND(F45,2),0)</f>
        <v>0</v>
      </c>
    </row>
    <row r="46" spans="1:8">
      <c r="B46" s="320"/>
      <c r="C46" s="138"/>
      <c r="D46" s="321"/>
      <c r="E46" s="308"/>
      <c r="F46" s="413"/>
      <c r="G46" s="198">
        <f>ROUND(ROUND(E46,1)*ROUND(F46,2),0)</f>
        <v>0</v>
      </c>
    </row>
    <row r="47" spans="1:8" ht="19.899999999999999" customHeight="1">
      <c r="B47" s="339"/>
      <c r="C47" s="335"/>
      <c r="D47" s="338" t="s">
        <v>207</v>
      </c>
      <c r="E47" s="310">
        <f>SUM(ROUND(E42,1),ROUND(E43,1),ROUND(E44,1),ROUND(E45,1),ROUND(E46,1))</f>
        <v>0</v>
      </c>
      <c r="F47" s="336"/>
      <c r="G47" s="341">
        <f>SUM(G42:G46)</f>
        <v>0</v>
      </c>
    </row>
    <row r="48" spans="1:8" s="134" customFormat="1" ht="6" customHeight="1">
      <c r="B48" s="316"/>
      <c r="C48" s="203"/>
      <c r="D48" s="203"/>
      <c r="E48" s="137"/>
      <c r="F48" s="203"/>
      <c r="G48" s="203"/>
      <c r="H48" s="136"/>
    </row>
    <row r="49" spans="2:10" ht="19.899999999999999" customHeight="1">
      <c r="B49" s="201"/>
      <c r="C49" s="309"/>
      <c r="D49" s="318" t="s">
        <v>192</v>
      </c>
      <c r="E49" s="310">
        <f>SUM(E39,E47)</f>
        <v>0</v>
      </c>
      <c r="F49" s="317"/>
      <c r="G49" s="341">
        <f>SUM(G39,G47)</f>
        <v>0</v>
      </c>
    </row>
    <row r="50" spans="2:10" ht="3.6" customHeight="1">
      <c r="B50" s="311"/>
      <c r="C50" s="201"/>
      <c r="D50" s="305"/>
      <c r="E50" s="312"/>
      <c r="F50" s="312"/>
      <c r="G50" s="312"/>
    </row>
    <row r="51" spans="2:10" s="134" customFormat="1">
      <c r="B51" s="297" t="s">
        <v>39</v>
      </c>
      <c r="C51" s="140"/>
      <c r="D51" s="135"/>
      <c r="E51" s="135"/>
      <c r="F51" s="135"/>
      <c r="G51" s="135"/>
      <c r="H51" s="141"/>
      <c r="I51" s="141"/>
      <c r="J51" s="135"/>
    </row>
    <row r="52" spans="2:10" ht="3.2" customHeight="1">
      <c r="B52" s="139"/>
      <c r="C52" s="140"/>
      <c r="D52" s="140"/>
      <c r="E52" s="201"/>
      <c r="F52" s="202"/>
      <c r="G52" s="202"/>
    </row>
    <row r="53" spans="2:10" ht="12.2" customHeight="1">
      <c r="B53" s="705" t="s">
        <v>193</v>
      </c>
      <c r="C53" s="668"/>
      <c r="D53" s="668"/>
      <c r="E53" s="668"/>
      <c r="F53" s="668"/>
      <c r="G53" s="668"/>
    </row>
    <row r="54" spans="2:10" ht="3.2" customHeight="1">
      <c r="B54" s="319"/>
      <c r="C54" s="210"/>
      <c r="D54" s="210"/>
      <c r="E54" s="201"/>
      <c r="F54" s="201"/>
      <c r="G54" s="201"/>
    </row>
    <row r="55" spans="2:10" ht="12.2" customHeight="1">
      <c r="B55" s="705" t="s">
        <v>210</v>
      </c>
      <c r="C55" s="668"/>
      <c r="D55" s="668"/>
      <c r="E55" s="668"/>
      <c r="F55" s="668"/>
      <c r="G55" s="668"/>
    </row>
    <row r="56" spans="2:10" ht="12.2" customHeight="1">
      <c r="B56" s="705" t="s">
        <v>274</v>
      </c>
      <c r="C56" s="668"/>
      <c r="D56" s="668"/>
      <c r="E56" s="668"/>
      <c r="F56" s="668"/>
      <c r="G56" s="668"/>
    </row>
    <row r="57" spans="2:10" ht="12.2" customHeight="1">
      <c r="B57" s="705" t="s">
        <v>275</v>
      </c>
      <c r="C57" s="668"/>
      <c r="D57" s="668"/>
      <c r="E57" s="668"/>
      <c r="F57" s="668"/>
      <c r="G57" s="668"/>
    </row>
    <row r="58" spans="2:10" ht="12.2" customHeight="1">
      <c r="B58" s="708" t="s">
        <v>325</v>
      </c>
      <c r="C58" s="668"/>
      <c r="D58" s="668"/>
      <c r="E58" s="668"/>
      <c r="F58" s="668"/>
      <c r="G58" s="668"/>
      <c r="H58" s="252"/>
      <c r="I58" s="252"/>
    </row>
    <row r="59" spans="2:10" ht="12.2" customHeight="1">
      <c r="B59" s="532" t="s">
        <v>326</v>
      </c>
    </row>
    <row r="60" spans="2:10" ht="3.2" customHeight="1">
      <c r="B60" s="319"/>
      <c r="C60" s="210"/>
      <c r="D60" s="210"/>
      <c r="E60" s="201"/>
      <c r="F60" s="201"/>
      <c r="G60" s="201"/>
    </row>
    <row r="61" spans="2:10">
      <c r="B61" s="705" t="s">
        <v>238</v>
      </c>
      <c r="C61" s="668"/>
      <c r="D61" s="668"/>
      <c r="E61" s="668"/>
      <c r="F61" s="668"/>
      <c r="G61" s="668"/>
    </row>
  </sheetData>
  <sheetProtection algorithmName="SHA-512" hashValue="sxN5YO1SJuvrTIJzK575HfpKfRlZo2wNayspwDq6RZgn3neHK0libySUhaP+VdLkxXLn1asGd8+hZXAi6RP2VQ==" saltValue="64cpfl9/+WcRBHl/Dyw7jw==" spinCount="100000" sheet="1" objects="1" scenarios="1" selectLockedCells="1"/>
  <mergeCells count="9">
    <mergeCell ref="A14:A16"/>
    <mergeCell ref="B61:G61"/>
    <mergeCell ref="B2:G2"/>
    <mergeCell ref="B4:G4"/>
    <mergeCell ref="B53:G53"/>
    <mergeCell ref="B55:G55"/>
    <mergeCell ref="B56:G56"/>
    <mergeCell ref="B57:G57"/>
    <mergeCell ref="B58:G58"/>
  </mergeCells>
  <phoneticPr fontId="6" type="noConversion"/>
  <pageMargins left="0.39370078740157483" right="0.19685039370078741" top="0" bottom="0.59055118110236227" header="0.39370078740157483" footer="0.27559055118110237"/>
  <pageSetup paperSize="9" scale="97" orientation="portrait" blackAndWhite="1" r:id="rId1"/>
  <headerFooter alignWithMargins="0">
    <oddFooter>&amp;R&amp;"Arial,Fett"Anlage C zu AZK-w 4/1</oddFooter>
  </headerFooter>
  <ignoredErrors>
    <ignoredError sqref="B6:G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pageSetUpPr autoPageBreaks="0" fitToPage="1"/>
  </sheetPr>
  <dimension ref="B1:J67"/>
  <sheetViews>
    <sheetView showGridLines="0" showRowColHeaders="0" showZeros="0" showOutlineSymbols="0" view="pageLayout" zoomScaleNormal="100" workbookViewId="0">
      <selection activeCell="B11" sqref="B11"/>
    </sheetView>
  </sheetViews>
  <sheetFormatPr baseColWidth="10" defaultColWidth="9.42578125" defaultRowHeight="12.75"/>
  <cols>
    <col min="1" max="1" width="3.5703125" style="351" customWidth="1"/>
    <col min="2" max="2" width="4.42578125" style="384" customWidth="1"/>
    <col min="3" max="3" width="27.42578125" style="384" customWidth="1"/>
    <col min="4" max="4" width="10.5703125" style="384" customWidth="1"/>
    <col min="5" max="7" width="10.140625" style="372" customWidth="1"/>
    <col min="8" max="9" width="10.140625" style="351" customWidth="1"/>
    <col min="10" max="16384" width="9.42578125" style="351"/>
  </cols>
  <sheetData>
    <row r="1" spans="2:9" s="3" customFormat="1" ht="33.6" customHeight="1">
      <c r="B1" s="184"/>
    </row>
    <row r="2" spans="2:9" ht="17.45" customHeight="1">
      <c r="B2" s="712" t="s">
        <v>180</v>
      </c>
      <c r="C2" s="713"/>
      <c r="D2" s="713"/>
      <c r="E2" s="713"/>
      <c r="F2" s="713"/>
      <c r="G2" s="713"/>
      <c r="H2" s="713"/>
      <c r="I2" s="713"/>
    </row>
    <row r="3" spans="2:9" ht="6" customHeight="1">
      <c r="B3" s="352"/>
      <c r="C3" s="352"/>
      <c r="D3" s="352"/>
      <c r="E3" s="352"/>
      <c r="F3" s="352"/>
      <c r="G3" s="352"/>
    </row>
    <row r="4" spans="2:9" ht="21.2" customHeight="1">
      <c r="B4" s="714" t="s">
        <v>195</v>
      </c>
      <c r="C4" s="713"/>
      <c r="D4" s="713"/>
      <c r="E4" s="713"/>
      <c r="F4" s="713"/>
      <c r="G4" s="713"/>
      <c r="H4" s="713"/>
      <c r="I4" s="713"/>
    </row>
    <row r="5" spans="2:9" ht="6" customHeight="1">
      <c r="B5" s="353"/>
      <c r="C5" s="353"/>
      <c r="D5" s="353"/>
      <c r="E5" s="353"/>
      <c r="F5" s="353"/>
      <c r="G5" s="353"/>
    </row>
    <row r="6" spans="2:9">
      <c r="B6" s="354"/>
      <c r="C6" s="354"/>
      <c r="D6" s="354"/>
      <c r="E6" s="354"/>
      <c r="F6" s="354"/>
      <c r="G6" s="354"/>
      <c r="H6" s="354"/>
      <c r="I6" s="354"/>
    </row>
    <row r="7" spans="2:9" s="356" customFormat="1" ht="63.75">
      <c r="B7" s="355" t="s">
        <v>188</v>
      </c>
      <c r="C7" s="355" t="s">
        <v>251</v>
      </c>
      <c r="D7" s="715" t="s">
        <v>347</v>
      </c>
      <c r="E7" s="355" t="s">
        <v>189</v>
      </c>
      <c r="F7" s="549" t="s">
        <v>348</v>
      </c>
      <c r="G7" s="549" t="s">
        <v>349</v>
      </c>
      <c r="H7" s="355" t="s">
        <v>190</v>
      </c>
      <c r="I7" s="549" t="s">
        <v>350</v>
      </c>
    </row>
    <row r="8" spans="2:9">
      <c r="B8" s="357"/>
      <c r="C8" s="358"/>
      <c r="D8" s="716"/>
      <c r="E8" s="183" t="s">
        <v>377</v>
      </c>
      <c r="F8" s="183" t="s">
        <v>191</v>
      </c>
      <c r="G8" s="183" t="s">
        <v>191</v>
      </c>
      <c r="H8" s="183" t="s">
        <v>377</v>
      </c>
      <c r="I8" s="183" t="s">
        <v>377</v>
      </c>
    </row>
    <row r="9" spans="2:9" s="134" customFormat="1" ht="10.15" customHeight="1">
      <c r="B9" s="334"/>
      <c r="C9" s="203"/>
      <c r="D9" s="203"/>
      <c r="E9" s="203"/>
      <c r="F9" s="203"/>
    </row>
    <row r="10" spans="2:9" s="134" customFormat="1" ht="17.100000000000001" customHeight="1">
      <c r="B10" s="709" t="s">
        <v>328</v>
      </c>
      <c r="C10" s="710"/>
      <c r="D10" s="710"/>
      <c r="E10" s="710"/>
      <c r="F10" s="710"/>
      <c r="G10" s="710"/>
      <c r="H10" s="710"/>
      <c r="I10" s="711"/>
    </row>
    <row r="11" spans="2:9">
      <c r="B11" s="359"/>
      <c r="C11" s="364"/>
      <c r="D11" s="360"/>
      <c r="E11" s="361"/>
      <c r="F11" s="359"/>
      <c r="G11" s="359"/>
      <c r="H11" s="362">
        <f t="shared" ref="H11:H20" si="0">IF(AND(F11&lt;&gt;0,OR(E11&lt;&gt;"s. Hinweis",E11&lt;&gt;0)),ROUND(E11/ROUND(F11,0),2),0)</f>
        <v>0</v>
      </c>
      <c r="I11" s="363">
        <f t="shared" ref="I11:I20" si="1">IF(ROUND(H11*ROUND(G11,0),0)&gt;E11,E11,ROUND(H11*ROUND(G11,0),0))</f>
        <v>0</v>
      </c>
    </row>
    <row r="12" spans="2:9" ht="13.15" customHeight="1">
      <c r="B12" s="359"/>
      <c r="C12" s="364"/>
      <c r="D12" s="360"/>
      <c r="E12" s="361"/>
      <c r="F12" s="359"/>
      <c r="G12" s="359"/>
      <c r="H12" s="362">
        <f t="shared" si="0"/>
        <v>0</v>
      </c>
      <c r="I12" s="363">
        <f t="shared" si="1"/>
        <v>0</v>
      </c>
    </row>
    <row r="13" spans="2:9">
      <c r="B13" s="359"/>
      <c r="C13" s="364"/>
      <c r="D13" s="360"/>
      <c r="E13" s="361"/>
      <c r="F13" s="359"/>
      <c r="G13" s="359"/>
      <c r="H13" s="362">
        <f t="shared" si="0"/>
        <v>0</v>
      </c>
      <c r="I13" s="363">
        <f t="shared" si="1"/>
        <v>0</v>
      </c>
    </row>
    <row r="14" spans="2:9">
      <c r="B14" s="359"/>
      <c r="C14" s="364"/>
      <c r="D14" s="360"/>
      <c r="E14" s="361"/>
      <c r="F14" s="359"/>
      <c r="G14" s="359"/>
      <c r="H14" s="362">
        <f t="shared" si="0"/>
        <v>0</v>
      </c>
      <c r="I14" s="363">
        <f t="shared" si="1"/>
        <v>0</v>
      </c>
    </row>
    <row r="15" spans="2:9">
      <c r="B15" s="359"/>
      <c r="C15" s="364"/>
      <c r="D15" s="360"/>
      <c r="E15" s="361"/>
      <c r="F15" s="359"/>
      <c r="G15" s="359"/>
      <c r="H15" s="362">
        <f t="shared" si="0"/>
        <v>0</v>
      </c>
      <c r="I15" s="363">
        <f t="shared" si="1"/>
        <v>0</v>
      </c>
    </row>
    <row r="16" spans="2:9">
      <c r="B16" s="359"/>
      <c r="C16" s="364"/>
      <c r="D16" s="360"/>
      <c r="E16" s="361"/>
      <c r="F16" s="359"/>
      <c r="G16" s="359"/>
      <c r="H16" s="362">
        <f t="shared" si="0"/>
        <v>0</v>
      </c>
      <c r="I16" s="363">
        <f t="shared" si="1"/>
        <v>0</v>
      </c>
    </row>
    <row r="17" spans="2:10">
      <c r="B17" s="359"/>
      <c r="C17" s="364"/>
      <c r="D17" s="360"/>
      <c r="E17" s="361"/>
      <c r="F17" s="359"/>
      <c r="G17" s="359"/>
      <c r="H17" s="362">
        <f t="shared" si="0"/>
        <v>0</v>
      </c>
      <c r="I17" s="363">
        <f t="shared" si="1"/>
        <v>0</v>
      </c>
    </row>
    <row r="18" spans="2:10">
      <c r="B18" s="359"/>
      <c r="C18" s="364"/>
      <c r="D18" s="360"/>
      <c r="E18" s="361"/>
      <c r="F18" s="359"/>
      <c r="G18" s="359"/>
      <c r="H18" s="362">
        <f t="shared" si="0"/>
        <v>0</v>
      </c>
      <c r="I18" s="363">
        <f t="shared" si="1"/>
        <v>0</v>
      </c>
    </row>
    <row r="19" spans="2:10">
      <c r="B19" s="359"/>
      <c r="C19" s="364"/>
      <c r="D19" s="360"/>
      <c r="E19" s="361"/>
      <c r="F19" s="359"/>
      <c r="G19" s="359"/>
      <c r="H19" s="362">
        <f t="shared" si="0"/>
        <v>0</v>
      </c>
      <c r="I19" s="363">
        <f t="shared" si="1"/>
        <v>0</v>
      </c>
    </row>
    <row r="20" spans="2:10">
      <c r="B20" s="365"/>
      <c r="C20" s="366"/>
      <c r="D20" s="367"/>
      <c r="E20" s="368"/>
      <c r="F20" s="365"/>
      <c r="G20" s="365"/>
      <c r="H20" s="369">
        <f t="shared" si="0"/>
        <v>0</v>
      </c>
      <c r="I20" s="363">
        <f t="shared" si="1"/>
        <v>0</v>
      </c>
    </row>
    <row r="21" spans="2:10" ht="19.899999999999999" customHeight="1">
      <c r="B21" s="370"/>
      <c r="C21" s="370"/>
      <c r="D21" s="370"/>
      <c r="E21" s="371"/>
      <c r="H21" s="373" t="s">
        <v>252</v>
      </c>
      <c r="I21" s="395">
        <f>SUM(I11:I20)</f>
        <v>0</v>
      </c>
    </row>
    <row r="22" spans="2:10" ht="19.899999999999999" hidden="1" customHeight="1">
      <c r="B22" s="370"/>
      <c r="C22" s="370"/>
      <c r="D22" s="370"/>
      <c r="E22" s="371"/>
      <c r="H22" s="373"/>
      <c r="I22" s="373"/>
      <c r="J22" s="373"/>
    </row>
    <row r="23" spans="2:10" s="134" customFormat="1" ht="17.100000000000001" hidden="1" customHeight="1">
      <c r="B23" s="709" t="s">
        <v>212</v>
      </c>
      <c r="C23" s="710"/>
      <c r="D23" s="710"/>
      <c r="E23" s="710"/>
      <c r="F23" s="710"/>
      <c r="G23" s="710"/>
      <c r="H23" s="710"/>
      <c r="I23" s="711"/>
    </row>
    <row r="24" spans="2:10" hidden="1">
      <c r="B24" s="359"/>
      <c r="C24" s="364"/>
      <c r="D24" s="360"/>
      <c r="E24" s="361"/>
      <c r="F24" s="359"/>
      <c r="G24" s="359"/>
      <c r="H24" s="362" t="e">
        <f>IF(AND(F24&lt;&gt;0,OR(#REF!&lt;&gt;"s. Hinweis",#REF!&lt;&gt;0)),ROUND(#REF!/ROUND(F24,0),2),0)</f>
        <v>#REF!</v>
      </c>
      <c r="I24" s="363" t="e">
        <f>IF(ROUND(H24*ROUND(G24,0),0)&gt;#REF!,#REF!,ROUND(H24*ROUND(G24,0),0))</f>
        <v>#REF!</v>
      </c>
    </row>
    <row r="25" spans="2:10" ht="13.15" hidden="1" customHeight="1">
      <c r="B25" s="359"/>
      <c r="C25" s="364"/>
      <c r="D25" s="360"/>
      <c r="E25" s="361"/>
      <c r="F25" s="359"/>
      <c r="G25" s="359"/>
      <c r="H25" s="362" t="e">
        <f>IF(AND(F25&lt;&gt;0,OR(#REF!&lt;&gt;"s. Hinweis",#REF!&lt;&gt;0)),ROUND(#REF!/ROUND(F25,0),2),0)</f>
        <v>#REF!</v>
      </c>
      <c r="I25" s="363" t="e">
        <f>IF(ROUND(H25*ROUND(G25,0),0)&gt;#REF!,#REF!,ROUND(H25*ROUND(G25,0),0))</f>
        <v>#REF!</v>
      </c>
    </row>
    <row r="26" spans="2:10" hidden="1">
      <c r="B26" s="359"/>
      <c r="C26" s="364"/>
      <c r="D26" s="360"/>
      <c r="E26" s="361"/>
      <c r="F26" s="359"/>
      <c r="G26" s="359"/>
      <c r="H26" s="362" t="e">
        <f>IF(AND(F26&lt;&gt;0,OR(#REF!&lt;&gt;"s. Hinweis",#REF!&lt;&gt;0)),ROUND(#REF!/ROUND(F26,0),2),0)</f>
        <v>#REF!</v>
      </c>
      <c r="I26" s="363" t="e">
        <f>IF(ROUND(H26*ROUND(G26,0),0)&gt;#REF!,#REF!,ROUND(H26*ROUND(G26,0),0))</f>
        <v>#REF!</v>
      </c>
    </row>
    <row r="27" spans="2:10" hidden="1">
      <c r="B27" s="359"/>
      <c r="C27" s="364"/>
      <c r="D27" s="360"/>
      <c r="E27" s="361"/>
      <c r="F27" s="359"/>
      <c r="G27" s="359"/>
      <c r="H27" s="362" t="e">
        <f>IF(AND(F27&lt;&gt;0,OR(#REF!&lt;&gt;"s. Hinweis",#REF!&lt;&gt;0)),ROUND(#REF!/ROUND(F27,0),2),0)</f>
        <v>#REF!</v>
      </c>
      <c r="I27" s="363" t="e">
        <f>IF(ROUND(H27*ROUND(G27,0),0)&gt;#REF!,#REF!,ROUND(H27*ROUND(G27,0),0))</f>
        <v>#REF!</v>
      </c>
    </row>
    <row r="28" spans="2:10" hidden="1">
      <c r="B28" s="359"/>
      <c r="C28" s="364"/>
      <c r="D28" s="360"/>
      <c r="E28" s="361"/>
      <c r="F28" s="359"/>
      <c r="G28" s="359"/>
      <c r="H28" s="362" t="e">
        <f>IF(AND(F28&lt;&gt;0,OR(#REF!&lt;&gt;"s. Hinweis",#REF!&lt;&gt;0)),ROUND(#REF!/ROUND(F28,0),2),0)</f>
        <v>#REF!</v>
      </c>
      <c r="I28" s="363" t="e">
        <f>IF(ROUND(H28*ROUND(G28,0),0)&gt;#REF!,#REF!,ROUND(H28*ROUND(G28,0),0))</f>
        <v>#REF!</v>
      </c>
    </row>
    <row r="29" spans="2:10" hidden="1">
      <c r="B29" s="359"/>
      <c r="C29" s="364"/>
      <c r="D29" s="360"/>
      <c r="E29" s="361"/>
      <c r="F29" s="359"/>
      <c r="G29" s="359"/>
      <c r="H29" s="362" t="e">
        <f>IF(AND(F29&lt;&gt;0,OR(#REF!&lt;&gt;"s. Hinweis",#REF!&lt;&gt;0)),ROUND(#REF!/ROUND(F29,0),2),0)</f>
        <v>#REF!</v>
      </c>
      <c r="I29" s="363" t="e">
        <f>IF(ROUND(H29*ROUND(G29,0),0)&gt;#REF!,#REF!,ROUND(H29*ROUND(G29,0),0))</f>
        <v>#REF!</v>
      </c>
    </row>
    <row r="30" spans="2:10" hidden="1">
      <c r="B30" s="359"/>
      <c r="C30" s="364"/>
      <c r="D30" s="360"/>
      <c r="E30" s="361"/>
      <c r="F30" s="359"/>
      <c r="G30" s="359"/>
      <c r="H30" s="362" t="e">
        <f>IF(AND(F30&lt;&gt;0,OR(#REF!&lt;&gt;"s. Hinweis",#REF!&lt;&gt;0)),ROUND(#REF!/ROUND(F30,0),2),0)</f>
        <v>#REF!</v>
      </c>
      <c r="I30" s="363" t="e">
        <f>IF(ROUND(H30*ROUND(G30,0),0)&gt;#REF!,#REF!,ROUND(H30*ROUND(G30,0),0))</f>
        <v>#REF!</v>
      </c>
    </row>
    <row r="31" spans="2:10" hidden="1">
      <c r="B31" s="365"/>
      <c r="C31" s="366"/>
      <c r="D31" s="367"/>
      <c r="E31" s="368"/>
      <c r="F31" s="365"/>
      <c r="G31" s="365"/>
      <c r="H31" s="369" t="e">
        <f>IF(AND(F31&lt;&gt;0,OR(#REF!&lt;&gt;"s. Hinweis",#REF!&lt;&gt;0)),ROUND(#REF!/ROUND(F31,0),2),0)</f>
        <v>#REF!</v>
      </c>
      <c r="I31" s="363" t="e">
        <f>IF(ROUND(H31*ROUND(G31,0),0)&gt;#REF!,#REF!,ROUND(H31*ROUND(G31,0),0))</f>
        <v>#REF!</v>
      </c>
    </row>
    <row r="32" spans="2:10" ht="19.899999999999999" hidden="1" customHeight="1">
      <c r="B32" s="370"/>
      <c r="C32" s="370"/>
      <c r="D32" s="370"/>
      <c r="E32" s="371"/>
      <c r="H32" s="373" t="s">
        <v>213</v>
      </c>
      <c r="I32" s="395" t="e">
        <f>SUM(I24:I31)</f>
        <v>#REF!</v>
      </c>
    </row>
    <row r="33" spans="2:9" ht="3.6" customHeight="1">
      <c r="B33" s="353"/>
      <c r="C33" s="353"/>
      <c r="D33" s="353"/>
      <c r="E33" s="374"/>
      <c r="F33" s="374"/>
      <c r="G33" s="374"/>
      <c r="I33" s="375"/>
    </row>
    <row r="34" spans="2:9" ht="12.75" customHeight="1">
      <c r="B34" s="376" t="s">
        <v>39</v>
      </c>
      <c r="C34" s="377"/>
      <c r="D34" s="377"/>
      <c r="E34" s="374"/>
      <c r="F34" s="374"/>
      <c r="G34" s="374"/>
    </row>
    <row r="35" spans="2:9" ht="3.2" customHeight="1">
      <c r="B35" s="140"/>
      <c r="C35" s="377"/>
      <c r="D35" s="377"/>
      <c r="E35" s="374"/>
      <c r="F35" s="374"/>
      <c r="G35" s="374"/>
    </row>
    <row r="36" spans="2:9" ht="12.75" customHeight="1">
      <c r="B36" s="210" t="s">
        <v>329</v>
      </c>
      <c r="C36" s="378"/>
      <c r="D36" s="378"/>
      <c r="E36" s="374"/>
      <c r="F36" s="379"/>
      <c r="G36" s="379"/>
    </row>
    <row r="37" spans="2:9" ht="12.75" customHeight="1">
      <c r="B37" s="210" t="s">
        <v>340</v>
      </c>
      <c r="C37" s="396"/>
      <c r="D37" s="378"/>
      <c r="E37" s="374"/>
      <c r="F37" s="379"/>
      <c r="G37" s="379"/>
    </row>
    <row r="38" spans="2:9" ht="12.75" customHeight="1">
      <c r="B38" s="210" t="s">
        <v>341</v>
      </c>
      <c r="C38" s="378"/>
      <c r="D38" s="378"/>
      <c r="E38" s="374"/>
      <c r="F38" s="379"/>
      <c r="G38" s="379"/>
    </row>
    <row r="39" spans="2:9" ht="3.2" customHeight="1">
      <c r="B39" s="210"/>
      <c r="C39" s="378"/>
      <c r="D39" s="378"/>
      <c r="E39" s="374"/>
      <c r="F39" s="379"/>
      <c r="G39" s="379"/>
    </row>
    <row r="40" spans="2:9" ht="12.75" hidden="1" customHeight="1">
      <c r="B40" s="210" t="s">
        <v>214</v>
      </c>
      <c r="C40" s="378"/>
      <c r="D40" s="378"/>
      <c r="E40" s="374"/>
      <c r="F40" s="379"/>
      <c r="G40" s="379"/>
    </row>
    <row r="41" spans="2:9" ht="12.75" hidden="1" customHeight="1">
      <c r="B41" s="210" t="s">
        <v>215</v>
      </c>
      <c r="C41" s="378"/>
      <c r="D41" s="378"/>
      <c r="E41" s="374"/>
      <c r="F41" s="379"/>
      <c r="G41" s="379"/>
    </row>
    <row r="42" spans="2:9" ht="12.75" hidden="1" customHeight="1">
      <c r="B42" s="210" t="s">
        <v>216</v>
      </c>
      <c r="C42" s="378"/>
      <c r="D42" s="378"/>
      <c r="E42" s="374"/>
      <c r="F42" s="379"/>
      <c r="G42" s="379"/>
    </row>
    <row r="43" spans="2:9" ht="3.2" hidden="1" customHeight="1">
      <c r="B43" s="210"/>
      <c r="C43" s="378"/>
      <c r="D43" s="378"/>
      <c r="E43" s="374"/>
      <c r="F43" s="379"/>
      <c r="G43" s="379"/>
    </row>
    <row r="44" spans="2:9" ht="12.75" customHeight="1">
      <c r="B44" s="380" t="s">
        <v>342</v>
      </c>
      <c r="C44" s="381"/>
      <c r="D44" s="381"/>
      <c r="E44" s="382"/>
      <c r="F44" s="383"/>
      <c r="G44" s="383"/>
    </row>
    <row r="45" spans="2:9" ht="12.75" customHeight="1">
      <c r="B45" s="380" t="s">
        <v>343</v>
      </c>
      <c r="C45" s="381"/>
      <c r="D45" s="381"/>
      <c r="E45" s="382"/>
      <c r="F45" s="383"/>
      <c r="G45" s="383"/>
    </row>
    <row r="46" spans="2:9" ht="3.2" customHeight="1">
      <c r="B46" s="210"/>
      <c r="C46" s="378"/>
      <c r="D46" s="378"/>
      <c r="E46" s="374"/>
      <c r="F46" s="379"/>
      <c r="G46" s="379"/>
    </row>
    <row r="47" spans="2:9" ht="12.75" customHeight="1">
      <c r="B47" s="210" t="s">
        <v>187</v>
      </c>
      <c r="C47" s="378"/>
      <c r="D47" s="378"/>
      <c r="E47" s="374"/>
      <c r="F47" s="379"/>
      <c r="G47" s="379"/>
    </row>
    <row r="48" spans="2:9" ht="3.2" customHeight="1">
      <c r="B48" s="210"/>
      <c r="C48" s="378"/>
      <c r="D48" s="378"/>
      <c r="E48" s="374"/>
      <c r="F48" s="379"/>
      <c r="G48" s="379"/>
    </row>
    <row r="49" spans="2:7" ht="12.75" customHeight="1">
      <c r="B49" s="211" t="s">
        <v>327</v>
      </c>
      <c r="C49" s="378"/>
      <c r="D49" s="378"/>
      <c r="E49" s="374"/>
      <c r="F49" s="379"/>
      <c r="G49" s="379"/>
    </row>
    <row r="50" spans="2:7" ht="12.75" customHeight="1">
      <c r="B50" s="211" t="s">
        <v>243</v>
      </c>
      <c r="C50" s="378"/>
      <c r="D50" s="378"/>
      <c r="E50" s="374"/>
      <c r="F50" s="379"/>
      <c r="G50" s="379"/>
    </row>
    <row r="51" spans="2:7" ht="3.2" customHeight="1">
      <c r="B51" s="210"/>
      <c r="C51" s="378"/>
      <c r="D51" s="378"/>
      <c r="E51" s="374"/>
      <c r="F51" s="379"/>
      <c r="G51" s="379"/>
    </row>
    <row r="52" spans="2:7" ht="12.75" customHeight="1">
      <c r="B52" s="210" t="s">
        <v>0</v>
      </c>
      <c r="C52" s="378"/>
      <c r="D52" s="378"/>
      <c r="E52" s="374"/>
      <c r="F52" s="379"/>
      <c r="G52" s="379"/>
    </row>
    <row r="53" spans="2:7" ht="12.75" customHeight="1">
      <c r="B53" s="210"/>
      <c r="C53" s="414" t="s">
        <v>344</v>
      </c>
      <c r="D53" s="378"/>
      <c r="E53" s="374"/>
      <c r="F53" s="379"/>
      <c r="G53" s="379"/>
    </row>
    <row r="54" spans="2:7">
      <c r="B54" s="210"/>
      <c r="C54" s="414" t="s">
        <v>345</v>
      </c>
      <c r="D54" s="378"/>
      <c r="E54" s="374"/>
      <c r="F54" s="379"/>
      <c r="G54" s="379"/>
    </row>
    <row r="55" spans="2:7">
      <c r="B55" s="210"/>
      <c r="C55" s="414" t="s">
        <v>346</v>
      </c>
      <c r="D55" s="378"/>
      <c r="E55" s="374"/>
      <c r="F55" s="379"/>
      <c r="G55" s="379"/>
    </row>
    <row r="56" spans="2:7">
      <c r="B56" s="210"/>
      <c r="C56" s="414" t="s">
        <v>1</v>
      </c>
      <c r="D56" s="378"/>
      <c r="E56" s="374"/>
      <c r="F56" s="379"/>
      <c r="G56" s="379"/>
    </row>
    <row r="57" spans="2:7">
      <c r="B57" s="210"/>
      <c r="C57" s="414" t="s">
        <v>2</v>
      </c>
      <c r="D57" s="378"/>
      <c r="E57" s="374"/>
      <c r="F57" s="379"/>
      <c r="G57" s="379"/>
    </row>
    <row r="58" spans="2:7">
      <c r="B58" s="210"/>
      <c r="C58" s="414" t="s">
        <v>3</v>
      </c>
      <c r="D58" s="378"/>
      <c r="E58" s="374"/>
      <c r="F58" s="379"/>
      <c r="G58" s="379"/>
    </row>
    <row r="59" spans="2:7">
      <c r="B59" s="210"/>
      <c r="C59" s="414" t="s">
        <v>4</v>
      </c>
      <c r="D59" s="378"/>
      <c r="E59" s="374"/>
      <c r="F59" s="379"/>
      <c r="G59" s="379"/>
    </row>
    <row r="60" spans="2:7" ht="3.2" customHeight="1">
      <c r="B60" s="210"/>
      <c r="C60" s="378"/>
      <c r="D60" s="378"/>
      <c r="E60" s="374"/>
      <c r="F60" s="379"/>
      <c r="G60" s="379"/>
    </row>
    <row r="61" spans="2:7">
      <c r="B61" s="210" t="s">
        <v>40</v>
      </c>
      <c r="C61" s="353"/>
      <c r="D61" s="353"/>
      <c r="E61" s="374"/>
      <c r="F61" s="379"/>
      <c r="G61" s="379"/>
    </row>
    <row r="62" spans="2:7" ht="3.2" customHeight="1">
      <c r="B62" s="140"/>
      <c r="C62" s="378"/>
      <c r="D62" s="378"/>
      <c r="E62" s="374"/>
      <c r="F62" s="379"/>
      <c r="G62" s="379"/>
    </row>
    <row r="63" spans="2:7">
      <c r="F63" s="385"/>
    </row>
    <row r="64" spans="2:7">
      <c r="F64" s="351"/>
      <c r="G64" s="351"/>
    </row>
    <row r="65" spans="2:6" ht="13.15" customHeight="1">
      <c r="B65" s="351"/>
      <c r="F65" s="385"/>
    </row>
    <row r="66" spans="2:6" ht="13.15" customHeight="1">
      <c r="B66" s="351"/>
    </row>
    <row r="67" spans="2:6" ht="13.15" customHeight="1">
      <c r="B67" s="351"/>
    </row>
  </sheetData>
  <sheetProtection algorithmName="SHA-512" hashValue="SXOyKShjQBx0/6FSiX4VRiJgGRHutThfFO6zY5Owb2XEyORkhNrJoMXkbqJ3Z/HlFG/BobmWPwshhsW5xoiORw==" saltValue="hTW8JZXXZ/OR6gQhIFCkMw==" spinCount="100000" sheet="1" objects="1" scenarios="1" selectLockedCells="1"/>
  <mergeCells count="5">
    <mergeCell ref="B23:I23"/>
    <mergeCell ref="B2:I2"/>
    <mergeCell ref="B4:I4"/>
    <mergeCell ref="D7:D8"/>
    <mergeCell ref="B10:I10"/>
  </mergeCells>
  <phoneticPr fontId="6" type="noConversion"/>
  <pageMargins left="0.39370078740157483" right="0.19685039370078741" top="0" bottom="0.59055118110236227" header="0.39370078740157483" footer="0.27559055118110237"/>
  <pageSetup paperSize="9" orientation="portrait" blackAndWhite="1" r:id="rId1"/>
  <headerFooter alignWithMargins="0">
    <oddFooter>&amp;R&amp;"Arial,Fett"Anlage D zu AZK-w 4/1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AZK1</vt:lpstr>
      <vt:lpstr>AZK2_1</vt:lpstr>
      <vt:lpstr>AZK2_2</vt:lpstr>
      <vt:lpstr>AZK3</vt:lpstr>
      <vt:lpstr>AZK4_1</vt:lpstr>
      <vt:lpstr>Material</vt:lpstr>
      <vt:lpstr>Fremdleistungen</vt:lpstr>
      <vt:lpstr>Personal</vt:lpstr>
      <vt:lpstr>Abschreibungen</vt:lpstr>
      <vt:lpstr>Sonstige Kosten</vt:lpstr>
      <vt:lpstr>AZK4_2</vt:lpstr>
      <vt:lpstr>AZK5</vt:lpstr>
      <vt:lpstr>AZK6</vt:lpstr>
      <vt:lpstr>AZK7</vt:lpstr>
      <vt:lpstr>Vorhabensbeschreibung</vt:lpstr>
      <vt:lpstr>Abschreibungen!Print_Area</vt:lpstr>
      <vt:lpstr>'AZK1'!Print_Area</vt:lpstr>
      <vt:lpstr>AZK2_1!Print_Area</vt:lpstr>
      <vt:lpstr>AZK2_2!Print_Area</vt:lpstr>
      <vt:lpstr>'AZK3'!Print_Area</vt:lpstr>
      <vt:lpstr>AZK4_1!Print_Area</vt:lpstr>
      <vt:lpstr>'AZK5'!Print_Area</vt:lpstr>
      <vt:lpstr>'AZK6'!Print_Area</vt:lpstr>
      <vt:lpstr>'AZK7'!Print_Area</vt:lpstr>
      <vt:lpstr>Fremdleistungen!Print_Area</vt:lpstr>
      <vt:lpstr>Material!Print_Area</vt:lpstr>
      <vt:lpstr>Personal!Print_Area</vt:lpstr>
      <vt:lpstr>'Sonstige Kosten'!Print_Area</vt:lpstr>
      <vt:lpstr>Vorhabensbeschreibung!Print_Area</vt:lpstr>
    </vt:vector>
  </TitlesOfParts>
  <Company>Sächsische Aufbaubank -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Forschungsinfra_Antrag Kostenbasis (AZK-w)</dc:title>
  <dc:subject>Gewährung einer Förderung auf Kostenbasis (SMWK)</dc:subject>
  <dc:creator>SAB</dc:creator>
  <cp:keywords>63152, Antrag, Forschungsinfra, Kostenbasis, AZK-w</cp:keywords>
  <dc:description>Dieser Vordruck beinhaltet einen "Forschungsinfra_ Antrag Forschungseinrichtung _Kostenbasis (AZK-w)"</dc:description>
  <cp:lastModifiedBy>Kunzmann, Antje</cp:lastModifiedBy>
  <cp:lastPrinted>2026-01-21T14:11:54Z</cp:lastPrinted>
  <dcterms:created xsi:type="dcterms:W3CDTF">2000-01-31T15:19:30Z</dcterms:created>
  <dcterms:modified xsi:type="dcterms:W3CDTF">2026-01-21T14:12:23Z</dcterms:modified>
  <cp:category>Excel-Vorlagen</cp:category>
</cp:coreProperties>
</file>