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DieseArbeitsmappe" defaultThemeVersion="124226"/>
  <mc:AlternateContent xmlns:mc="http://schemas.openxmlformats.org/markup-compatibility/2006">
    <mc:Choice Requires="x15">
      <x15ac:absPath xmlns:x15ac="http://schemas.microsoft.com/office/spreadsheetml/2010/11/ac" url="H:\OP\Austausch\Vordruckwesen\Ausgang IT\MEV-4846 Excel FZ kurz - Teil2\"/>
    </mc:Choice>
  </mc:AlternateContent>
  <xr:revisionPtr revIDLastSave="0" documentId="8_{822F9FC7-5F30-4FF4-B01B-744BE7507D23}" xr6:coauthVersionLast="47" xr6:coauthVersionMax="47" xr10:uidLastSave="{00000000-0000-0000-0000-000000000000}"/>
  <bookViews>
    <workbookView xWindow="345" yWindow="345" windowWidth="18750" windowHeight="8400" tabRatio="739" xr2:uid="{00000000-000D-0000-FFFF-FFFF00000000}"/>
  </bookViews>
  <sheets>
    <sheet name="Abrechnung Personalkosten" sheetId="19" r:id="rId1"/>
    <sheet name="Datenquellen" sheetId="20" state="hidden" r:id="rId2"/>
  </sheets>
  <definedNames>
    <definedName name="_xlnm._FilterDatabase" localSheetId="0" hidden="1">'Abrechnung Personalkosten'!$B$28:$M$111</definedName>
    <definedName name="_xlnm.Print_Area" localSheetId="0">'Abrechnung Personalkosten'!$A$1:$L$114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8" i="19" l="1"/>
  <c r="J108" i="19"/>
  <c r="K107" i="19"/>
  <c r="J107" i="19"/>
  <c r="K106" i="19"/>
  <c r="J106" i="19"/>
  <c r="K105" i="19"/>
  <c r="J105" i="19"/>
  <c r="K104" i="19"/>
  <c r="J104" i="19"/>
  <c r="K103" i="19"/>
  <c r="J103" i="19"/>
  <c r="K102" i="19"/>
  <c r="J102" i="19"/>
  <c r="K101" i="19"/>
  <c r="J101" i="19"/>
  <c r="K100" i="19"/>
  <c r="J100" i="19"/>
  <c r="K99" i="19"/>
  <c r="J99" i="19"/>
  <c r="K98" i="19"/>
  <c r="J98" i="19"/>
  <c r="K97" i="19"/>
  <c r="J97" i="19"/>
  <c r="K96" i="19"/>
  <c r="J96" i="19"/>
  <c r="K95" i="19"/>
  <c r="J95" i="19"/>
  <c r="K94" i="19"/>
  <c r="J94" i="19"/>
  <c r="K93" i="19"/>
  <c r="J93" i="19"/>
  <c r="K92" i="19"/>
  <c r="J92" i="19"/>
  <c r="K91" i="19"/>
  <c r="J91" i="19"/>
  <c r="K90" i="19"/>
  <c r="J90" i="19"/>
  <c r="K89" i="19"/>
  <c r="J89" i="19"/>
  <c r="K88" i="19"/>
  <c r="J88" i="19"/>
  <c r="K87" i="19"/>
  <c r="J87" i="19"/>
  <c r="K86" i="19"/>
  <c r="J86" i="19"/>
  <c r="K85" i="19"/>
  <c r="J85" i="19"/>
  <c r="K84" i="19"/>
  <c r="J84" i="19"/>
  <c r="K83" i="19"/>
  <c r="J83" i="19"/>
  <c r="K82" i="19"/>
  <c r="J82" i="19"/>
  <c r="K81" i="19"/>
  <c r="J81" i="19"/>
  <c r="K80" i="19"/>
  <c r="J80" i="19"/>
  <c r="K79" i="19"/>
  <c r="J79" i="19"/>
  <c r="K78" i="19"/>
  <c r="J78" i="19"/>
  <c r="K77" i="19"/>
  <c r="J77" i="19"/>
  <c r="K76" i="19"/>
  <c r="J76" i="19"/>
  <c r="K75" i="19"/>
  <c r="J75" i="19"/>
  <c r="K74" i="19"/>
  <c r="J74" i="19"/>
  <c r="K73" i="19"/>
  <c r="J73" i="19"/>
  <c r="K72" i="19"/>
  <c r="J72" i="19"/>
  <c r="K71" i="19"/>
  <c r="J71" i="19"/>
  <c r="K70" i="19"/>
  <c r="J70" i="19"/>
  <c r="J69" i="19"/>
  <c r="K69" i="19" s="1"/>
  <c r="B30" i="19" l="1"/>
  <c r="B31" i="19" s="1"/>
  <c r="B32" i="19" s="1"/>
  <c r="B33" i="19" s="1"/>
  <c r="B34" i="19" s="1"/>
  <c r="B35" i="19" s="1"/>
  <c r="B36" i="19" s="1"/>
  <c r="B37" i="19" s="1"/>
  <c r="B38" i="19" s="1"/>
  <c r="B39" i="19" s="1"/>
  <c r="B40" i="19" s="1"/>
  <c r="B41" i="19" s="1"/>
  <c r="B42" i="19" s="1"/>
  <c r="B43" i="19" s="1"/>
  <c r="B44" i="19" s="1"/>
  <c r="B45" i="19" s="1"/>
  <c r="B46" i="19" s="1"/>
  <c r="B47" i="19" s="1"/>
  <c r="B48" i="19" s="1"/>
  <c r="B49" i="19" s="1"/>
  <c r="B50" i="19" s="1"/>
  <c r="B51" i="19" s="1"/>
  <c r="B52" i="19" s="1"/>
  <c r="B53" i="19" s="1"/>
  <c r="B54" i="19" s="1"/>
  <c r="B55" i="19" s="1"/>
  <c r="B56" i="19" s="1"/>
  <c r="B57" i="19" s="1"/>
  <c r="B58" i="19" s="1"/>
  <c r="B59" i="19" s="1"/>
  <c r="B60" i="19" s="1"/>
  <c r="B61" i="19" s="1"/>
  <c r="B62" i="19" s="1"/>
  <c r="B63" i="19" s="1"/>
  <c r="B64" i="19" s="1"/>
  <c r="B65" i="19" s="1"/>
  <c r="B66" i="19" s="1"/>
  <c r="B67" i="19" s="1"/>
  <c r="B68" i="19" s="1"/>
  <c r="B69" i="19" s="1"/>
  <c r="I111" i="19"/>
  <c r="L69" i="19" l="1"/>
  <c r="B70" i="19"/>
  <c r="L29" i="19"/>
  <c r="J53" i="19"/>
  <c r="K53" i="19" s="1"/>
  <c r="J52" i="19"/>
  <c r="K52" i="19" s="1"/>
  <c r="J51" i="19"/>
  <c r="K51" i="19" s="1"/>
  <c r="J50" i="19"/>
  <c r="K50" i="19" s="1"/>
  <c r="J49" i="19"/>
  <c r="K49" i="19" s="1"/>
  <c r="J48" i="19"/>
  <c r="K48" i="19" s="1"/>
  <c r="J47" i="19"/>
  <c r="K47" i="19" s="1"/>
  <c r="J46" i="19"/>
  <c r="K46" i="19" s="1"/>
  <c r="J45" i="19"/>
  <c r="K45" i="19" s="1"/>
  <c r="J44" i="19"/>
  <c r="K44" i="19" s="1"/>
  <c r="J43" i="19"/>
  <c r="K43" i="19" s="1"/>
  <c r="J42" i="19"/>
  <c r="K42" i="19" s="1"/>
  <c r="J41" i="19"/>
  <c r="K41" i="19" s="1"/>
  <c r="J40" i="19"/>
  <c r="K40" i="19" s="1"/>
  <c r="J39" i="19"/>
  <c r="K39" i="19" s="1"/>
  <c r="J38" i="19"/>
  <c r="K38" i="19" s="1"/>
  <c r="J59" i="19"/>
  <c r="K59" i="19" s="1"/>
  <c r="J58" i="19"/>
  <c r="K58" i="19" s="1"/>
  <c r="J57" i="19"/>
  <c r="K57" i="19" s="1"/>
  <c r="J56" i="19"/>
  <c r="K56" i="19" s="1"/>
  <c r="J55" i="19"/>
  <c r="K55" i="19" s="1"/>
  <c r="J54" i="19"/>
  <c r="K54" i="19" s="1"/>
  <c r="J37" i="19"/>
  <c r="K37" i="19" s="1"/>
  <c r="J36" i="19"/>
  <c r="K36" i="19" s="1"/>
  <c r="J35" i="19"/>
  <c r="K35" i="19" s="1"/>
  <c r="J34" i="19"/>
  <c r="K34" i="19" s="1"/>
  <c r="J64" i="19"/>
  <c r="K64" i="19" s="1"/>
  <c r="J63" i="19"/>
  <c r="K63" i="19" s="1"/>
  <c r="J62" i="19"/>
  <c r="K62" i="19" s="1"/>
  <c r="J61" i="19"/>
  <c r="K61" i="19" s="1"/>
  <c r="J60" i="19"/>
  <c r="K60" i="19" s="1"/>
  <c r="B71" i="19" l="1"/>
  <c r="L70" i="19"/>
  <c r="J68" i="19"/>
  <c r="K68" i="19" s="1"/>
  <c r="J67" i="19"/>
  <c r="K67" i="19" s="1"/>
  <c r="J66" i="19"/>
  <c r="K66" i="19" s="1"/>
  <c r="J65" i="19"/>
  <c r="K65" i="19" s="1"/>
  <c r="J33" i="19"/>
  <c r="K33" i="19" s="1"/>
  <c r="J32" i="19"/>
  <c r="K32" i="19" s="1"/>
  <c r="J31" i="19"/>
  <c r="K31" i="19" s="1"/>
  <c r="J30" i="19"/>
  <c r="K30" i="19" s="1"/>
  <c r="J29" i="19"/>
  <c r="K29" i="19" s="1"/>
  <c r="K109" i="19" l="1"/>
  <c r="K110" i="19" s="1"/>
  <c r="K111" i="19" s="1"/>
  <c r="B72" i="19"/>
  <c r="L71" i="19"/>
  <c r="L30" i="19"/>
  <c r="L72" i="19" l="1"/>
  <c r="B73" i="19"/>
  <c r="L34" i="19"/>
  <c r="L31" i="19"/>
  <c r="B74" i="19" l="1"/>
  <c r="L73" i="19"/>
  <c r="L35" i="19"/>
  <c r="L32" i="19"/>
  <c r="B75" i="19" l="1"/>
  <c r="L74" i="19"/>
  <c r="L36" i="19"/>
  <c r="L33" i="19"/>
  <c r="B76" i="19" l="1"/>
  <c r="L75" i="19"/>
  <c r="L38" i="19"/>
  <c r="L37" i="19"/>
  <c r="L76" i="19" l="1"/>
  <c r="B77" i="19"/>
  <c r="L39" i="19"/>
  <c r="B78" i="19" l="1"/>
  <c r="L77" i="19"/>
  <c r="L40" i="19"/>
  <c r="B79" i="19" l="1"/>
  <c r="L78" i="19"/>
  <c r="L41" i="19"/>
  <c r="B80" i="19" l="1"/>
  <c r="L79" i="19"/>
  <c r="L42" i="19"/>
  <c r="L80" i="19" l="1"/>
  <c r="B81" i="19"/>
  <c r="L43" i="19"/>
  <c r="B82" i="19" l="1"/>
  <c r="L81" i="19"/>
  <c r="L44" i="19"/>
  <c r="B83" i="19" l="1"/>
  <c r="L82" i="19"/>
  <c r="L45" i="19"/>
  <c r="B84" i="19" l="1"/>
  <c r="L83" i="19"/>
  <c r="L46" i="19"/>
  <c r="L84" i="19" l="1"/>
  <c r="B85" i="19"/>
  <c r="L47" i="19"/>
  <c r="B86" i="19" l="1"/>
  <c r="L85" i="19"/>
  <c r="L48" i="19"/>
  <c r="B87" i="19" l="1"/>
  <c r="L86" i="19"/>
  <c r="L49" i="19"/>
  <c r="B88" i="19" l="1"/>
  <c r="L87" i="19"/>
  <c r="L50" i="19"/>
  <c r="L88" i="19" l="1"/>
  <c r="B89" i="19"/>
  <c r="L51" i="19"/>
  <c r="B90" i="19" l="1"/>
  <c r="L89" i="19"/>
  <c r="L52" i="19"/>
  <c r="B91" i="19" l="1"/>
  <c r="L90" i="19"/>
  <c r="L53" i="19"/>
  <c r="B92" i="19" l="1"/>
  <c r="L91" i="19"/>
  <c r="L54" i="19"/>
  <c r="L92" i="19" l="1"/>
  <c r="B93" i="19"/>
  <c r="L55" i="19"/>
  <c r="B94" i="19" l="1"/>
  <c r="L93" i="19"/>
  <c r="L56" i="19"/>
  <c r="B95" i="19" l="1"/>
  <c r="L94" i="19"/>
  <c r="L57" i="19"/>
  <c r="B96" i="19" l="1"/>
  <c r="L95" i="19"/>
  <c r="L58" i="19"/>
  <c r="L96" i="19" l="1"/>
  <c r="B97" i="19"/>
  <c r="L59" i="19"/>
  <c r="B98" i="19" l="1"/>
  <c r="L97" i="19"/>
  <c r="L60" i="19"/>
  <c r="B99" i="19" l="1"/>
  <c r="L98" i="19"/>
  <c r="L61" i="19"/>
  <c r="B100" i="19" l="1"/>
  <c r="L99" i="19"/>
  <c r="L62" i="19"/>
  <c r="L100" i="19" l="1"/>
  <c r="B101" i="19"/>
  <c r="L63" i="19"/>
  <c r="B102" i="19" l="1"/>
  <c r="L101" i="19"/>
  <c r="L64" i="19"/>
  <c r="B103" i="19" l="1"/>
  <c r="L102" i="19"/>
  <c r="L65" i="19"/>
  <c r="B104" i="19" l="1"/>
  <c r="L103" i="19"/>
  <c r="L66" i="19"/>
  <c r="L104" i="19" l="1"/>
  <c r="B105" i="19"/>
  <c r="L68" i="19"/>
  <c r="L67" i="19"/>
  <c r="B106" i="19" l="1"/>
  <c r="L105" i="19"/>
  <c r="B107" i="19" l="1"/>
  <c r="L106" i="19"/>
  <c r="B108" i="19" l="1"/>
  <c r="L108" i="19" s="1"/>
  <c r="L107" i="19"/>
</calcChain>
</file>

<file path=xl/sharedStrings.xml><?xml version="1.0" encoding="utf-8"?>
<sst xmlns="http://schemas.openxmlformats.org/spreadsheetml/2006/main" count="97" uniqueCount="85">
  <si>
    <t>lfd. Nr.</t>
  </si>
  <si>
    <t>Kostensatz (EUR)</t>
  </si>
  <si>
    <t>Bezeichnung des Kooperationspartners │Označení kooperačního partnera</t>
  </si>
  <si>
    <t>Name, Vorname</t>
  </si>
  <si>
    <t>Anzahl der Beschäftigten beim Kooperationspartner</t>
  </si>
  <si>
    <t>Buchführung - Jahresabschluss des Kooperationspartners</t>
  </si>
  <si>
    <t>Kameralistik</t>
  </si>
  <si>
    <t xml:space="preserve">kommunale / staatliche Doppik </t>
  </si>
  <si>
    <t>Einnahmenüberschussrechnung 
(Jahresumsatz &lt; 600.000 € oder 
Gewinn &lt; 60.000 €)</t>
  </si>
  <si>
    <t>Bilanzierung (Gewinn &gt; 2.000.000 €)</t>
  </si>
  <si>
    <t>LP</t>
  </si>
  <si>
    <t>PP1</t>
  </si>
  <si>
    <t>PP2</t>
  </si>
  <si>
    <t>PP3</t>
  </si>
  <si>
    <t>PP4</t>
  </si>
  <si>
    <t>PP5</t>
  </si>
  <si>
    <t>PP6</t>
  </si>
  <si>
    <t>PP7</t>
  </si>
  <si>
    <t>PP8</t>
  </si>
  <si>
    <t>PP9</t>
  </si>
  <si>
    <t>PP10</t>
  </si>
  <si>
    <t>PP11</t>
  </si>
  <si>
    <t>PP12</t>
  </si>
  <si>
    <t>PP13</t>
  </si>
  <si>
    <t>PP14</t>
  </si>
  <si>
    <t>PP15</t>
  </si>
  <si>
    <t>Bilanzierung (Jahresumsatz  ≥ 600.000 € oder Gewinn ≥ 60.000 € bis ≤ 2.000.000 €)</t>
  </si>
  <si>
    <t>Tätigkeitsprofil / Abrechnungsmethode</t>
  </si>
  <si>
    <t>abgerechnetes Jahr</t>
  </si>
  <si>
    <t>abgerechneter Monat</t>
  </si>
  <si>
    <t>DE</t>
  </si>
  <si>
    <t>Anzahl Monate</t>
  </si>
  <si>
    <t>Januar</t>
  </si>
  <si>
    <t>Februar</t>
  </si>
  <si>
    <t>März</t>
  </si>
  <si>
    <t>April</t>
  </si>
  <si>
    <t>Mai</t>
  </si>
  <si>
    <t>Juni</t>
  </si>
  <si>
    <t>Juli</t>
  </si>
  <si>
    <t>August</t>
  </si>
  <si>
    <t>September</t>
  </si>
  <si>
    <t>Oktober</t>
  </si>
  <si>
    <t>November</t>
  </si>
  <si>
    <t>Dezember</t>
  </si>
  <si>
    <t>Die Belegliste ist Bestandteil des Auszahlungsantrages.</t>
  </si>
  <si>
    <t>Stellenanteil im Projekt</t>
  </si>
  <si>
    <t>BELEGLISTE Nr.</t>
  </si>
  <si>
    <t>Antragsnummer</t>
  </si>
  <si>
    <t>Name des Kooperationspartners</t>
  </si>
  <si>
    <t>Projektkürzel</t>
  </si>
  <si>
    <t>Bezeichnung des Kooperationspartners</t>
  </si>
  <si>
    <t>Projektzeitraum</t>
  </si>
  <si>
    <t>Abrechnungszeitraum</t>
  </si>
  <si>
    <t>von</t>
  </si>
  <si>
    <t>bis</t>
  </si>
  <si>
    <t>Projekteinnahmen</t>
  </si>
  <si>
    <t>Öffentliche Zuwendungen</t>
  </si>
  <si>
    <t>Herkunft  bzw. Geldgeber</t>
  </si>
  <si>
    <t>Betrag (EUR)</t>
  </si>
  <si>
    <t>Personalkosten</t>
  </si>
  <si>
    <r>
      <rPr>
        <sz val="8"/>
        <color theme="0"/>
        <rFont val="Arial"/>
        <family val="2"/>
      </rPr>
      <t>"</t>
    </r>
    <r>
      <rPr>
        <sz val="8"/>
        <rFont val="Arial"/>
        <family val="2"/>
      </rPr>
      <t>3</t>
    </r>
    <r>
      <rPr>
        <sz val="8"/>
        <color theme="0"/>
        <rFont val="Arial"/>
        <family val="2"/>
      </rPr>
      <t>"</t>
    </r>
  </si>
  <si>
    <t>Restkostenpauschale</t>
  </si>
  <si>
    <t>ABRUF</t>
  </si>
  <si>
    <t>Gesamt</t>
  </si>
  <si>
    <t>Spenden, Sponsoring</t>
  </si>
  <si>
    <t>Personalkosten gesamt</t>
  </si>
  <si>
    <t>Anzahl der Projektstunden im Monat</t>
  </si>
  <si>
    <t>Personalkosten TP1 / Stunden</t>
  </si>
  <si>
    <t>Personalkosten TP2 / Stunden</t>
  </si>
  <si>
    <t>Personalkosten TP3 / Stunden</t>
  </si>
  <si>
    <t>Personalkosten TP4 / Stunden</t>
  </si>
  <si>
    <t>Personalkosten TP5 / Stunden</t>
  </si>
  <si>
    <t>Personalkosten TP1 / Monate</t>
  </si>
  <si>
    <t>Personalkosten TP2 / Monate</t>
  </si>
  <si>
    <t>Personalkosten TP3 / Monate</t>
  </si>
  <si>
    <t>Personalkosten TP4 / Monate</t>
  </si>
  <si>
    <t>Personalkosten TP5 / Monate</t>
  </si>
  <si>
    <t>durch Kooperations-partner abgerech-neter Betrag (EUR)</t>
  </si>
  <si>
    <t>Angaben zum Abrechnungszeitraum</t>
  </si>
  <si>
    <r>
      <t xml:space="preserve">Funktion
</t>
    </r>
    <r>
      <rPr>
        <sz val="10"/>
        <rFont val="Arial"/>
        <family val="2"/>
      </rPr>
      <t xml:space="preserve">wenn zutreffend: Kennzeichnung  Projektvorbereitungskosten </t>
    </r>
    <r>
      <rPr>
        <b/>
        <sz val="10"/>
        <rFont val="Arial"/>
        <family val="2"/>
      </rPr>
      <t>(PVK)</t>
    </r>
    <r>
      <rPr>
        <sz val="10"/>
        <rFont val="Arial"/>
        <family val="2"/>
      </rPr>
      <t xml:space="preserve"> </t>
    </r>
  </si>
  <si>
    <r>
      <t xml:space="preserve">Abrechnung nach </t>
    </r>
    <r>
      <rPr>
        <b/>
        <sz val="11"/>
        <rFont val="Arial"/>
        <family val="2"/>
      </rPr>
      <t>Monaten</t>
    </r>
  </si>
  <si>
    <r>
      <t xml:space="preserve">Abrechnung nach </t>
    </r>
    <r>
      <rPr>
        <b/>
        <sz val="11"/>
        <rFont val="Arial"/>
        <family val="2"/>
      </rPr>
      <t>Stunden</t>
    </r>
  </si>
  <si>
    <t>! VERTRAULICH ! </t>
  </si>
  <si>
    <r>
      <t xml:space="preserve">Sächsische Aufbaubank – Förderbank –  </t>
    </r>
    <r>
      <rPr>
        <sz val="11"/>
        <rFont val="Arial"/>
        <family val="2"/>
      </rPr>
      <t xml:space="preserve">Gerberstraße 5,  04105 Leipzig     </t>
    </r>
    <r>
      <rPr>
        <b/>
        <sz val="11"/>
        <rFont val="Arial"/>
        <family val="2"/>
      </rPr>
      <t>Postanschrift:</t>
    </r>
    <r>
      <rPr>
        <sz val="11"/>
        <rFont val="Arial"/>
        <family val="2"/>
      </rPr>
      <t xml:space="preserve">  04022 Leipzig,   </t>
    </r>
    <r>
      <rPr>
        <b/>
        <sz val="11"/>
        <rFont val="Arial"/>
        <family val="2"/>
      </rPr>
      <t>Telefon</t>
    </r>
    <r>
      <rPr>
        <sz val="11"/>
        <rFont val="Arial"/>
        <family val="2"/>
      </rPr>
      <t xml:space="preserve">  0341 70292-0,   </t>
    </r>
    <r>
      <rPr>
        <b/>
        <sz val="11"/>
        <rFont val="Arial"/>
        <family val="2"/>
      </rPr>
      <t>SWIFT/BIC:</t>
    </r>
    <r>
      <rPr>
        <sz val="11"/>
        <rFont val="Arial"/>
        <family val="2"/>
      </rPr>
      <t xml:space="preserve"> SABDDE81XXX  </t>
    </r>
    <r>
      <rPr>
        <b/>
        <sz val="11"/>
        <rFont val="Arial"/>
        <family val="2"/>
      </rPr>
      <t xml:space="preserve">  Gläubiger-ID:</t>
    </r>
    <r>
      <rPr>
        <sz val="11"/>
        <rFont val="Arial"/>
        <family val="2"/>
      </rPr>
      <t xml:space="preserve">  DE42ZZZ00000034715   </t>
    </r>
    <r>
      <rPr>
        <b/>
        <sz val="11"/>
        <rFont val="Arial"/>
        <family val="2"/>
      </rPr>
      <t>USt-ID:</t>
    </r>
    <r>
      <rPr>
        <sz val="11"/>
        <rFont val="Arial"/>
        <family val="2"/>
      </rPr>
      <t xml:space="preserve">  DE179593934</t>
    </r>
  </si>
  <si>
    <r>
      <t xml:space="preserve">Internet:  </t>
    </r>
    <r>
      <rPr>
        <sz val="11"/>
        <rFont val="Arial"/>
        <family val="2"/>
      </rPr>
      <t>www.sab.sachsen.de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</si>
</sst>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1]_-;\-* #,##0.00\ [$€-1]_-;_-* &quot;-&quot;??\ [$€-1]_-"/>
    <numFmt numFmtId="165" formatCode="000000000"/>
  </numFmts>
  <fonts count="29">
    <font>
      <sz val="11"/>
      <name val="Univers BQ"/>
    </font>
    <font>
      <sz val="11"/>
      <name val="Univers BQ"/>
    </font>
    <font>
      <sz val="11"/>
      <name val="Arial"/>
      <family val="2"/>
    </font>
    <font>
      <b/>
      <sz val="12"/>
      <name val="Arial"/>
      <family val="2"/>
    </font>
    <font>
      <sz val="11"/>
      <name val="Arial"/>
      <family val="2"/>
    </font>
    <font>
      <sz val="12"/>
      <name val="Arial"/>
      <family val="2"/>
    </font>
    <font>
      <b/>
      <sz val="12"/>
      <color theme="1"/>
      <name val="Arial"/>
      <family val="2"/>
    </font>
    <font>
      <sz val="12"/>
      <color theme="1"/>
      <name val="Arial"/>
      <family val="2"/>
    </font>
    <font>
      <b/>
      <sz val="12"/>
      <color theme="1"/>
      <name val="Arial"/>
      <family val="2"/>
      <charset val="238"/>
    </font>
    <font>
      <sz val="10"/>
      <color rgb="FFFF0000"/>
      <name val="Arial"/>
      <family val="2"/>
    </font>
    <font>
      <b/>
      <sz val="12"/>
      <name val="Arial"/>
      <family val="2"/>
      <charset val="238"/>
    </font>
    <font>
      <sz val="9"/>
      <color rgb="FF000000"/>
      <name val="Arial"/>
      <family val="2"/>
    </font>
    <font>
      <sz val="8"/>
      <name val="Univers BQ"/>
    </font>
    <font>
      <b/>
      <sz val="11"/>
      <color theme="1"/>
      <name val="Arial"/>
      <family val="2"/>
    </font>
    <font>
      <sz val="11"/>
      <color theme="1"/>
      <name val="Arial"/>
      <family val="2"/>
    </font>
    <font>
      <b/>
      <sz val="11"/>
      <name val="Arial"/>
      <family val="2"/>
    </font>
    <font>
      <sz val="10"/>
      <name val="Arial"/>
      <family val="2"/>
    </font>
    <font>
      <sz val="8"/>
      <name val="Arial"/>
      <family val="2"/>
    </font>
    <font>
      <sz val="8"/>
      <color theme="0"/>
      <name val="Arial"/>
      <family val="2"/>
    </font>
    <font>
      <sz val="11"/>
      <color theme="0"/>
      <name val="Arial"/>
      <family val="2"/>
    </font>
    <font>
      <b/>
      <sz val="11"/>
      <color theme="0"/>
      <name val="Arial"/>
      <family val="2"/>
    </font>
    <font>
      <sz val="10"/>
      <color rgb="FF0070C0"/>
      <name val="Arial"/>
      <family val="2"/>
    </font>
    <font>
      <b/>
      <sz val="16"/>
      <color theme="0"/>
      <name val="Arial"/>
      <family val="2"/>
      <charset val="238"/>
    </font>
    <font>
      <b/>
      <sz val="12"/>
      <color theme="0"/>
      <name val="Arial"/>
      <family val="2"/>
      <charset val="238"/>
    </font>
    <font>
      <b/>
      <sz val="16"/>
      <name val="Arial"/>
      <family val="2"/>
    </font>
    <font>
      <b/>
      <sz val="11"/>
      <color theme="1"/>
      <name val="Arial"/>
      <family val="2"/>
      <charset val="238"/>
    </font>
    <font>
      <b/>
      <sz val="11"/>
      <name val="Arial"/>
      <family val="2"/>
      <charset val="238"/>
    </font>
    <font>
      <b/>
      <sz val="10"/>
      <name val="Arial"/>
      <family val="2"/>
    </font>
    <font>
      <sz val="14"/>
      <color rgb="FF0000FF"/>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9" tint="0.59996337778862885"/>
        <bgColor indexed="64"/>
      </patternFill>
    </fill>
    <fill>
      <patternFill patternType="solid">
        <fgColor rgb="FF92D050"/>
        <bgColor indexed="64"/>
      </patternFill>
    </fill>
    <fill>
      <patternFill patternType="solid">
        <fgColor theme="6" tint="0.79998168889431442"/>
        <bgColor indexed="64"/>
      </patternFill>
    </fill>
    <fill>
      <patternFill patternType="solid">
        <fgColor theme="1"/>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medium">
        <color rgb="FF70AD47"/>
      </left>
      <right style="medium">
        <color rgb="FFA8D08D"/>
      </right>
      <top style="medium">
        <color theme="9" tint="0.39994506668294322"/>
      </top>
      <bottom style="medium">
        <color rgb="FFA8D08D"/>
      </bottom>
      <diagonal/>
    </border>
    <border>
      <left/>
      <right style="medium">
        <color rgb="FFA8D08D"/>
      </right>
      <top/>
      <bottom style="medium">
        <color rgb="FFA8D08D"/>
      </bottom>
      <diagonal/>
    </border>
    <border>
      <left/>
      <right style="medium">
        <color rgb="FFA8D08D"/>
      </right>
      <top style="medium">
        <color theme="9" tint="0.39994506668294322"/>
      </top>
      <bottom style="medium">
        <color rgb="FFA8D08D"/>
      </bottom>
      <diagonal/>
    </border>
    <border>
      <left style="medium">
        <color rgb="FFA8D08D"/>
      </left>
      <right style="medium">
        <color rgb="FFA8D08D"/>
      </right>
      <top style="medium">
        <color rgb="FFA8D08D"/>
      </top>
      <bottom style="medium">
        <color rgb="FFA8D08D"/>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4" fillId="0" borderId="0"/>
    <xf numFmtId="0" fontId="2" fillId="0" borderId="0"/>
    <xf numFmtId="9" fontId="1" fillId="0" borderId="0" applyFont="0" applyFill="0" applyBorder="0" applyAlignment="0" applyProtection="0"/>
  </cellStyleXfs>
  <cellXfs count="120">
    <xf numFmtId="0" fontId="0" fillId="0" borderId="0" xfId="0"/>
    <xf numFmtId="0" fontId="2" fillId="0" borderId="0" xfId="2" applyFont="1"/>
    <xf numFmtId="0" fontId="5" fillId="0" borderId="0" xfId="2" applyFont="1"/>
    <xf numFmtId="0" fontId="5" fillId="0" borderId="0" xfId="2" applyFont="1" applyProtection="1">
      <protection locked="0"/>
    </xf>
    <xf numFmtId="0" fontId="5" fillId="0" borderId="1" xfId="2" applyFont="1" applyBorder="1" applyAlignment="1">
      <alignment vertical="center"/>
    </xf>
    <xf numFmtId="0" fontId="5" fillId="0" borderId="1" xfId="2" applyFont="1" applyBorder="1" applyAlignment="1">
      <alignment vertical="center" wrapText="1"/>
    </xf>
    <xf numFmtId="0" fontId="10" fillId="2" borderId="1" xfId="0" applyFont="1" applyFill="1" applyBorder="1" applyAlignment="1">
      <alignment vertical="center"/>
    </xf>
    <xf numFmtId="0" fontId="5" fillId="0" borderId="1" xfId="2" applyFont="1" applyBorder="1"/>
    <xf numFmtId="0" fontId="0" fillId="3" borderId="0" xfId="0" applyFill="1" applyAlignment="1">
      <alignment horizontal="right"/>
    </xf>
    <xf numFmtId="4" fontId="11" fillId="0" borderId="11" xfId="0" applyNumberFormat="1" applyFont="1" applyBorder="1" applyAlignment="1">
      <alignment horizontal="right" vertical="center" wrapText="1"/>
    </xf>
    <xf numFmtId="4" fontId="11" fillId="0" borderId="12" xfId="0" applyNumberFormat="1" applyFont="1" applyBorder="1" applyAlignment="1">
      <alignment horizontal="right" vertical="center" wrapText="1"/>
    </xf>
    <xf numFmtId="4" fontId="11" fillId="0" borderId="13" xfId="0" applyNumberFormat="1" applyFont="1" applyBorder="1" applyAlignment="1">
      <alignment horizontal="right" vertical="center" wrapText="1"/>
    </xf>
    <xf numFmtId="4" fontId="11" fillId="0" borderId="14" xfId="0" applyNumberFormat="1" applyFont="1" applyBorder="1" applyAlignment="1">
      <alignment horizontal="right" vertical="center" wrapText="1"/>
    </xf>
    <xf numFmtId="0" fontId="0" fillId="4" borderId="0" xfId="0" applyFill="1"/>
    <xf numFmtId="3" fontId="11" fillId="0" borderId="9" xfId="0" applyNumberFormat="1" applyFont="1" applyBorder="1" applyAlignment="1">
      <alignment horizontal="right" vertical="center" wrapText="1"/>
    </xf>
    <xf numFmtId="3" fontId="11" fillId="0" borderId="4" xfId="0" applyNumberFormat="1" applyFont="1" applyBorder="1" applyAlignment="1">
      <alignment horizontal="right" vertical="center" wrapText="1"/>
    </xf>
    <xf numFmtId="0" fontId="0" fillId="5" borderId="1" xfId="0" applyFill="1" applyBorder="1" applyAlignment="1">
      <alignment horizontal="center" wrapText="1"/>
    </xf>
    <xf numFmtId="0" fontId="2" fillId="0" borderId="1" xfId="3" applyBorder="1" applyAlignment="1" applyProtection="1">
      <alignment horizontal="right" vertical="center" wrapText="1" indent="1"/>
      <protection locked="0"/>
    </xf>
    <xf numFmtId="0" fontId="2" fillId="0" borderId="1" xfId="3" applyBorder="1" applyAlignment="1" applyProtection="1">
      <alignment horizontal="left" vertical="center" wrapText="1" indent="1"/>
      <protection locked="0"/>
    </xf>
    <xf numFmtId="9" fontId="2" fillId="2" borderId="1" xfId="4" applyFont="1" applyFill="1" applyBorder="1" applyAlignment="1" applyProtection="1">
      <alignment horizontal="right" vertical="center" wrapText="1" indent="1"/>
    </xf>
    <xf numFmtId="4" fontId="2" fillId="0" borderId="1" xfId="3" applyNumberFormat="1" applyBorder="1" applyAlignment="1" applyProtection="1">
      <alignment horizontal="right" vertical="center" wrapText="1" indent="1"/>
      <protection locked="0"/>
    </xf>
    <xf numFmtId="9" fontId="2" fillId="2" borderId="3" xfId="4" applyFont="1" applyFill="1" applyBorder="1" applyAlignment="1" applyProtection="1">
      <alignment horizontal="right" vertical="center" wrapText="1" indent="1"/>
    </xf>
    <xf numFmtId="1" fontId="24" fillId="0" borderId="2" xfId="3" applyNumberFormat="1" applyFont="1" applyBorder="1" applyAlignment="1" applyProtection="1">
      <alignment horizontal="center" vertical="center"/>
      <protection locked="0"/>
    </xf>
    <xf numFmtId="4" fontId="14" fillId="0" borderId="1" xfId="0" applyNumberFormat="1" applyFont="1" applyBorder="1" applyAlignment="1" applyProtection="1">
      <alignment horizontal="right" vertical="center" indent="1"/>
      <protection locked="0"/>
    </xf>
    <xf numFmtId="1" fontId="2" fillId="0" borderId="2" xfId="2"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indent="1"/>
      <protection locked="0"/>
    </xf>
    <xf numFmtId="0" fontId="13" fillId="2" borderId="1" xfId="0" applyFont="1" applyFill="1" applyBorder="1" applyAlignment="1">
      <alignment horizontal="center" vertical="center"/>
    </xf>
    <xf numFmtId="0" fontId="5" fillId="0" borderId="0" xfId="0" applyFont="1" applyAlignment="1">
      <alignment horizontal="center" vertical="center" wrapText="1"/>
    </xf>
    <xf numFmtId="4" fontId="5" fillId="0" borderId="0" xfId="0" applyNumberFormat="1" applyFont="1" applyAlignment="1">
      <alignment horizontal="center" vertical="center"/>
    </xf>
    <xf numFmtId="0" fontId="6" fillId="0" borderId="0" xfId="2" applyFont="1" applyAlignment="1">
      <alignment horizontal="left" wrapText="1"/>
    </xf>
    <xf numFmtId="0" fontId="13" fillId="0" borderId="0" xfId="0" applyFont="1" applyAlignment="1">
      <alignment horizontal="left" vertical="center"/>
    </xf>
    <xf numFmtId="0" fontId="14" fillId="0" borderId="0" xfId="0" applyFont="1" applyAlignment="1">
      <alignment horizontal="right" vertical="center" indent="1"/>
    </xf>
    <xf numFmtId="1" fontId="17" fillId="0" borderId="8" xfId="2" applyNumberFormat="1" applyFont="1" applyBorder="1" applyAlignment="1">
      <alignment horizontal="center" vertical="center"/>
    </xf>
    <xf numFmtId="0" fontId="17" fillId="0" borderId="8" xfId="2" applyFont="1" applyBorder="1" applyAlignment="1">
      <alignment horizontal="center" vertical="center"/>
    </xf>
    <xf numFmtId="0" fontId="2" fillId="2" borderId="9" xfId="2" applyFont="1" applyFill="1" applyBorder="1" applyAlignment="1">
      <alignment horizontal="center" vertical="center" wrapText="1"/>
    </xf>
    <xf numFmtId="49" fontId="2" fillId="2" borderId="4" xfId="2" applyNumberFormat="1" applyFont="1" applyFill="1" applyBorder="1" applyAlignment="1">
      <alignment horizontal="center" vertical="center" wrapText="1"/>
    </xf>
    <xf numFmtId="4" fontId="2" fillId="0" borderId="1" xfId="0" applyNumberFormat="1" applyFont="1" applyBorder="1" applyAlignment="1">
      <alignment horizontal="right" vertical="center" indent="1"/>
    </xf>
    <xf numFmtId="4" fontId="2" fillId="0" borderId="1" xfId="3" applyNumberFormat="1" applyBorder="1" applyAlignment="1">
      <alignment horizontal="right" vertical="center" indent="1"/>
    </xf>
    <xf numFmtId="1" fontId="2" fillId="2" borderId="5" xfId="3" applyNumberFormat="1" applyFill="1" applyBorder="1" applyAlignment="1">
      <alignment horizontal="left" vertical="center"/>
    </xf>
    <xf numFmtId="4" fontId="2" fillId="2" borderId="5" xfId="3" applyNumberFormat="1" applyFill="1" applyBorder="1" applyAlignment="1">
      <alignment horizontal="right" vertical="center" wrapText="1" indent="1"/>
    </xf>
    <xf numFmtId="1" fontId="2" fillId="2" borderId="3" xfId="3" applyNumberFormat="1" applyFill="1" applyBorder="1" applyAlignment="1">
      <alignment vertical="center"/>
    </xf>
    <xf numFmtId="1" fontId="20" fillId="6" borderId="1" xfId="3" applyNumberFormat="1" applyFont="1" applyFill="1" applyBorder="1" applyAlignment="1">
      <alignment horizontal="center" vertical="center"/>
    </xf>
    <xf numFmtId="49" fontId="20" fillId="6" borderId="1" xfId="3" applyNumberFormat="1" applyFont="1" applyFill="1" applyBorder="1" applyAlignment="1">
      <alignment horizontal="right" vertical="center" wrapText="1" indent="1"/>
    </xf>
    <xf numFmtId="4" fontId="20" fillId="6" borderId="1" xfId="3" applyNumberFormat="1" applyFont="1" applyFill="1" applyBorder="1" applyAlignment="1">
      <alignment horizontal="right" vertical="center" indent="1"/>
    </xf>
    <xf numFmtId="1" fontId="19" fillId="6" borderId="1" xfId="3" applyNumberFormat="1" applyFont="1" applyFill="1" applyBorder="1" applyAlignment="1">
      <alignment vertical="center"/>
    </xf>
    <xf numFmtId="0" fontId="2" fillId="0" borderId="0" xfId="3"/>
    <xf numFmtId="0" fontId="2" fillId="7" borderId="0" xfId="3" applyFill="1"/>
    <xf numFmtId="0" fontId="2" fillId="6" borderId="0" xfId="3" applyFill="1"/>
    <xf numFmtId="0" fontId="22" fillId="6" borderId="15" xfId="0" applyFont="1" applyFill="1" applyBorder="1" applyAlignment="1">
      <alignment horizontal="left" vertical="center" indent="1"/>
    </xf>
    <xf numFmtId="0" fontId="23" fillId="6" borderId="16" xfId="0" applyFont="1" applyFill="1" applyBorder="1" applyAlignment="1">
      <alignment horizontal="left" vertical="center" indent="1"/>
    </xf>
    <xf numFmtId="0" fontId="5" fillId="6" borderId="0" xfId="3" applyFont="1" applyFill="1"/>
    <xf numFmtId="0" fontId="5" fillId="6" borderId="0" xfId="0" applyFont="1" applyFill="1" applyAlignment="1">
      <alignment horizontal="center" vertical="center" wrapText="1"/>
    </xf>
    <xf numFmtId="4" fontId="5" fillId="6" borderId="0" xfId="0" applyNumberFormat="1" applyFont="1" applyFill="1" applyAlignment="1">
      <alignment horizontal="center" vertical="center"/>
    </xf>
    <xf numFmtId="0" fontId="5" fillId="0" borderId="0" xfId="3" applyFont="1"/>
    <xf numFmtId="0" fontId="6" fillId="6" borderId="0" xfId="3" applyFont="1" applyFill="1" applyAlignment="1">
      <alignment horizontal="left" vertical="center" indent="1"/>
    </xf>
    <xf numFmtId="0" fontId="5" fillId="6" borderId="0" xfId="0" applyFont="1" applyFill="1" applyAlignment="1">
      <alignment horizontal="left" vertical="center" indent="1"/>
    </xf>
    <xf numFmtId="0" fontId="6" fillId="0" borderId="0" xfId="3" applyFont="1" applyAlignment="1">
      <alignment horizontal="left" vertical="center" indent="1"/>
    </xf>
    <xf numFmtId="0" fontId="5" fillId="0" borderId="0" xfId="0" applyFont="1" applyAlignment="1">
      <alignment horizontal="left" vertical="center" indent="1"/>
    </xf>
    <xf numFmtId="0" fontId="21" fillId="0" borderId="0" xfId="0" applyFont="1" applyAlignment="1">
      <alignment vertical="center"/>
    </xf>
    <xf numFmtId="0" fontId="8" fillId="0" borderId="0" xfId="0" applyFont="1" applyAlignment="1">
      <alignment vertical="center"/>
    </xf>
    <xf numFmtId="0" fontId="25" fillId="2" borderId="5" xfId="0" applyFont="1" applyFill="1" applyBorder="1" applyAlignment="1">
      <alignment horizontal="center" vertical="center"/>
    </xf>
    <xf numFmtId="0" fontId="6" fillId="0" borderId="0" xfId="3" applyFont="1" applyAlignment="1">
      <alignment horizontal="left" wrapText="1"/>
    </xf>
    <xf numFmtId="0" fontId="7" fillId="0" borderId="0" xfId="3" applyFont="1" applyAlignment="1">
      <alignment horizontal="left"/>
    </xf>
    <xf numFmtId="0" fontId="5" fillId="0" borderId="0" xfId="0" applyFont="1" applyAlignment="1">
      <alignment horizontal="left" vertical="center"/>
    </xf>
    <xf numFmtId="0" fontId="16" fillId="0" borderId="0" xfId="2" applyFont="1" applyAlignment="1">
      <alignment vertical="center"/>
    </xf>
    <xf numFmtId="1" fontId="2" fillId="0" borderId="1" xfId="3" applyNumberFormat="1" applyBorder="1" applyAlignment="1">
      <alignment horizontal="center" vertical="center" wrapText="1"/>
    </xf>
    <xf numFmtId="1" fontId="2" fillId="0" borderId="2" xfId="3" applyNumberFormat="1" applyBorder="1" applyAlignment="1">
      <alignment horizontal="center" vertical="center"/>
    </xf>
    <xf numFmtId="0" fontId="20" fillId="0" borderId="0" xfId="3" applyFont="1" applyAlignment="1">
      <alignment horizontal="right" vertical="center" indent="1"/>
    </xf>
    <xf numFmtId="1" fontId="20" fillId="0" borderId="0" xfId="3" applyNumberFormat="1" applyFont="1" applyAlignment="1">
      <alignment horizontal="center" vertical="center"/>
    </xf>
    <xf numFmtId="49" fontId="20" fillId="0" borderId="0" xfId="3" applyNumberFormat="1" applyFont="1" applyAlignment="1">
      <alignment horizontal="right" vertical="center" wrapText="1" indent="1"/>
    </xf>
    <xf numFmtId="4" fontId="20" fillId="0" borderId="0" xfId="3" applyNumberFormat="1" applyFont="1" applyAlignment="1">
      <alignment horizontal="right" vertical="center" indent="1"/>
    </xf>
    <xf numFmtId="1" fontId="19" fillId="0" borderId="0" xfId="3" applyNumberFormat="1" applyFont="1" applyAlignment="1">
      <alignment vertical="center"/>
    </xf>
    <xf numFmtId="0" fontId="2" fillId="0" borderId="3" xfId="0" applyFont="1" applyBorder="1" applyAlignment="1" applyProtection="1">
      <alignment horizontal="left" vertical="center" wrapText="1" indent="1"/>
      <protection locked="0"/>
    </xf>
    <xf numFmtId="0" fontId="9" fillId="0" borderId="0" xfId="3" applyFont="1"/>
    <xf numFmtId="0" fontId="2" fillId="0" borderId="0" xfId="3" applyAlignment="1">
      <alignment horizontal="right"/>
    </xf>
    <xf numFmtId="14" fontId="14" fillId="0" borderId="1" xfId="0" applyNumberFormat="1" applyFont="1" applyBorder="1" applyAlignment="1" applyProtection="1">
      <alignment horizontal="center" vertical="center"/>
      <protection locked="0"/>
    </xf>
    <xf numFmtId="1" fontId="2" fillId="2" borderId="5" xfId="3" applyNumberFormat="1" applyFill="1" applyBorder="1" applyAlignment="1">
      <alignment horizontal="center" vertical="center" wrapText="1"/>
    </xf>
    <xf numFmtId="0" fontId="20" fillId="6" borderId="5" xfId="3" applyFont="1" applyFill="1" applyBorder="1" applyAlignment="1">
      <alignment horizontal="right" vertical="center"/>
    </xf>
    <xf numFmtId="0" fontId="20" fillId="6" borderId="6" xfId="3" applyFont="1" applyFill="1" applyBorder="1" applyAlignment="1">
      <alignment horizontal="right" vertical="center"/>
    </xf>
    <xf numFmtId="0" fontId="13" fillId="2" borderId="5" xfId="0" applyFont="1" applyFill="1" applyBorder="1" applyAlignment="1">
      <alignment horizontal="left" vertical="center" indent="1"/>
    </xf>
    <xf numFmtId="0" fontId="13" fillId="2" borderId="6" xfId="0" applyFont="1" applyFill="1" applyBorder="1" applyAlignment="1">
      <alignment horizontal="left" vertical="center" indent="1"/>
    </xf>
    <xf numFmtId="0" fontId="13" fillId="2" borderId="3" xfId="0" applyFont="1" applyFill="1" applyBorder="1" applyAlignment="1">
      <alignment horizontal="left" vertical="center" indent="1"/>
    </xf>
    <xf numFmtId="0" fontId="14" fillId="0" borderId="5" xfId="0" applyFont="1" applyBorder="1" applyAlignment="1" applyProtection="1">
      <alignment horizontal="left" vertical="center" wrapText="1" indent="1"/>
      <protection locked="0"/>
    </xf>
    <xf numFmtId="0" fontId="14" fillId="0" borderId="6" xfId="0" applyFont="1" applyBorder="1" applyAlignment="1" applyProtection="1">
      <alignment horizontal="left" vertical="center" wrapText="1" indent="1"/>
      <protection locked="0"/>
    </xf>
    <xf numFmtId="0" fontId="14" fillId="0" borderId="3" xfId="0" applyFont="1" applyBorder="1" applyAlignment="1" applyProtection="1">
      <alignment horizontal="left" vertical="center" wrapText="1" indent="1"/>
      <protection locked="0"/>
    </xf>
    <xf numFmtId="0" fontId="15" fillId="2" borderId="6" xfId="3" applyFont="1" applyFill="1" applyBorder="1" applyAlignment="1">
      <alignment horizontal="left" vertical="center" wrapText="1" indent="1"/>
    </xf>
    <xf numFmtId="0" fontId="15" fillId="2" borderId="6" xfId="3" applyFont="1" applyFill="1" applyBorder="1" applyAlignment="1">
      <alignment horizontal="left" vertical="center" indent="1"/>
    </xf>
    <xf numFmtId="0" fontId="15" fillId="2" borderId="3" xfId="3" applyFont="1" applyFill="1" applyBorder="1" applyAlignment="1">
      <alignment horizontal="left" vertical="center" indent="1"/>
    </xf>
    <xf numFmtId="0" fontId="2" fillId="2" borderId="2" xfId="2" applyFont="1" applyFill="1" applyBorder="1" applyAlignment="1">
      <alignment horizontal="center" vertical="center" wrapText="1"/>
    </xf>
    <xf numFmtId="0" fontId="2" fillId="2" borderId="4" xfId="2" applyFont="1" applyFill="1" applyBorder="1" applyAlignment="1">
      <alignment horizontal="center" vertical="center" wrapText="1"/>
    </xf>
    <xf numFmtId="0" fontId="2" fillId="2" borderId="2" xfId="3" applyFill="1" applyBorder="1" applyAlignment="1">
      <alignment horizontal="center" vertical="center" wrapText="1"/>
    </xf>
    <xf numFmtId="0" fontId="2" fillId="2" borderId="4" xfId="3" applyFill="1" applyBorder="1" applyAlignment="1">
      <alignment horizontal="center" vertical="center" wrapText="1"/>
    </xf>
    <xf numFmtId="0" fontId="2" fillId="0" borderId="5" xfId="0" applyFont="1" applyBorder="1" applyAlignment="1" applyProtection="1">
      <alignment horizontal="left" vertical="center" indent="1"/>
      <protection locked="0"/>
    </xf>
    <xf numFmtId="0" fontId="2" fillId="0" borderId="6" xfId="0" applyFont="1" applyBorder="1" applyAlignment="1" applyProtection="1">
      <alignment horizontal="left" vertical="center" indent="1"/>
      <protection locked="0"/>
    </xf>
    <xf numFmtId="0" fontId="2" fillId="0" borderId="3" xfId="0" applyFont="1" applyBorder="1" applyAlignment="1" applyProtection="1">
      <alignment horizontal="left" vertical="center" indent="1"/>
      <protection locked="0"/>
    </xf>
    <xf numFmtId="1" fontId="3" fillId="2" borderId="7" xfId="3" applyNumberFormat="1" applyFont="1" applyFill="1" applyBorder="1" applyAlignment="1">
      <alignment horizontal="center" vertical="center"/>
    </xf>
    <xf numFmtId="1" fontId="3" fillId="2" borderId="8" xfId="3" applyNumberFormat="1" applyFont="1" applyFill="1" applyBorder="1" applyAlignment="1">
      <alignment horizontal="center" vertical="center"/>
    </xf>
    <xf numFmtId="1" fontId="3" fillId="2" borderId="10" xfId="3" applyNumberFormat="1" applyFont="1" applyFill="1" applyBorder="1" applyAlignment="1">
      <alignment horizontal="center" vertical="center"/>
    </xf>
    <xf numFmtId="49" fontId="2" fillId="2" borderId="2" xfId="2" applyNumberFormat="1" applyFont="1" applyFill="1" applyBorder="1" applyAlignment="1">
      <alignment horizontal="center" vertical="center" wrapText="1"/>
    </xf>
    <xf numFmtId="49" fontId="2" fillId="2" borderId="4" xfId="2" applyNumberFormat="1" applyFont="1" applyFill="1" applyBorder="1" applyAlignment="1">
      <alignment horizontal="center" vertical="center" wrapText="1"/>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3" xfId="0" applyFont="1" applyFill="1" applyBorder="1" applyAlignment="1">
      <alignment horizontal="center" vertical="center"/>
    </xf>
    <xf numFmtId="0" fontId="3" fillId="0" borderId="0" xfId="0" applyFont="1" applyAlignment="1">
      <alignment horizontal="left" vertical="top" textRotation="90"/>
    </xf>
    <xf numFmtId="0" fontId="26" fillId="2" borderId="1" xfId="0" applyFont="1" applyFill="1" applyBorder="1" applyAlignment="1">
      <alignment horizontal="left" vertical="center" indent="1"/>
    </xf>
    <xf numFmtId="0" fontId="2" fillId="0" borderId="7" xfId="0" applyFont="1" applyBorder="1" applyAlignment="1" applyProtection="1">
      <alignment horizontal="left" vertical="center" indent="1"/>
      <protection locked="0"/>
    </xf>
    <xf numFmtId="0" fontId="2" fillId="0" borderId="8" xfId="0" applyFont="1" applyBorder="1" applyAlignment="1" applyProtection="1">
      <alignment horizontal="left" vertical="center" indent="1"/>
      <protection locked="0"/>
    </xf>
    <xf numFmtId="0" fontId="2" fillId="0" borderId="10" xfId="0" applyFont="1" applyBorder="1" applyAlignment="1" applyProtection="1">
      <alignment horizontal="left" vertical="center" indent="1"/>
      <protection locked="0"/>
    </xf>
    <xf numFmtId="0" fontId="14" fillId="6" borderId="0" xfId="0" applyFont="1" applyFill="1" applyAlignment="1">
      <alignment horizontal="left" vertical="center" indent="1"/>
    </xf>
    <xf numFmtId="165" fontId="14" fillId="0" borderId="5" xfId="0" applyNumberFormat="1" applyFont="1" applyBorder="1" applyAlignment="1" applyProtection="1">
      <alignment horizontal="left" vertical="center" indent="1"/>
      <protection locked="0"/>
    </xf>
    <xf numFmtId="165" fontId="14" fillId="0" borderId="6" xfId="0" applyNumberFormat="1" applyFont="1" applyBorder="1" applyAlignment="1" applyProtection="1">
      <alignment horizontal="left" vertical="center" indent="1"/>
      <protection locked="0"/>
    </xf>
    <xf numFmtId="165" fontId="14" fillId="0" borderId="3" xfId="0" applyNumberFormat="1" applyFont="1" applyBorder="1" applyAlignment="1" applyProtection="1">
      <alignment horizontal="left" vertical="center" indent="1"/>
      <protection locked="0"/>
    </xf>
    <xf numFmtId="0" fontId="14" fillId="0" borderId="5" xfId="0" applyFont="1" applyBorder="1" applyAlignment="1" applyProtection="1">
      <alignment horizontal="left" vertical="center" indent="1"/>
      <protection locked="0"/>
    </xf>
    <xf numFmtId="0" fontId="14" fillId="0" borderId="6" xfId="0" applyFont="1" applyBorder="1" applyAlignment="1" applyProtection="1">
      <alignment horizontal="left" vertical="center" indent="1"/>
      <protection locked="0"/>
    </xf>
    <xf numFmtId="0" fontId="14" fillId="0" borderId="3" xfId="0" applyFont="1" applyBorder="1" applyAlignment="1" applyProtection="1">
      <alignment horizontal="left" vertical="center" indent="1"/>
      <protection locked="0"/>
    </xf>
    <xf numFmtId="0" fontId="25" fillId="2" borderId="1" xfId="0" applyFont="1" applyFill="1" applyBorder="1" applyAlignment="1">
      <alignment horizontal="left" vertical="center" indent="1"/>
    </xf>
    <xf numFmtId="0" fontId="25" fillId="2" borderId="5" xfId="0" applyFont="1" applyFill="1" applyBorder="1" applyAlignment="1">
      <alignment horizontal="left" vertical="center" indent="1"/>
    </xf>
    <xf numFmtId="0" fontId="14" fillId="0" borderId="0" xfId="0" applyFont="1" applyAlignment="1">
      <alignment horizontal="left" vertical="center" indent="1"/>
    </xf>
    <xf numFmtId="0" fontId="26" fillId="2" borderId="5" xfId="0" applyFont="1" applyFill="1" applyBorder="1" applyAlignment="1">
      <alignment horizontal="left" vertical="center" indent="1"/>
    </xf>
    <xf numFmtId="0" fontId="15" fillId="0" borderId="0" xfId="0" applyFont="1" applyAlignment="1">
      <alignment vertical="center"/>
    </xf>
  </cellXfs>
  <cellStyles count="5">
    <cellStyle name="Euro" xfId="1" xr:uid="{00000000-0005-0000-0000-000000000000}"/>
    <cellStyle name="Prozent" xfId="4" builtinId="5"/>
    <cellStyle name="Standard" xfId="0" builtinId="0"/>
    <cellStyle name="Standard_BeleglisteNeu" xfId="2" xr:uid="{00000000-0005-0000-0000-000002000000}"/>
    <cellStyle name="Standard_BeleglisteNeu 10" xfId="3" xr:uid="{00000000-0005-0000-0000-000003000000}"/>
  </cellStyles>
  <dxfs count="13">
    <dxf>
      <fill>
        <patternFill patternType="gray125"/>
      </fill>
    </dxf>
    <dxf>
      <fill>
        <patternFill patternType="gray125"/>
      </fill>
    </dxf>
    <dxf>
      <fill>
        <patternFill>
          <bgColor theme="5" tint="0.79998168889431442"/>
        </patternFill>
      </fill>
    </dxf>
    <dxf>
      <fill>
        <patternFill>
          <bgColor theme="5" tint="0.79998168889431442"/>
        </patternFill>
      </fill>
    </dxf>
    <dxf>
      <fill>
        <patternFill patternType="none">
          <bgColor auto="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F2DCDB"/>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9" defaultPivotStyle="PivotStyleLight16"/>
  <colors>
    <mruColors>
      <color rgb="FFCCFFCC"/>
      <color rgb="FFFFCCFF"/>
      <color rgb="FFB09EC6"/>
      <color rgb="FFFFFFCC"/>
      <color rgb="FF66FF33"/>
      <color rgb="FFA0C8A5"/>
      <color rgb="FFB9B9DC"/>
      <color rgb="FF6EAF7D"/>
      <color rgb="FF66CCFF"/>
      <color rgb="FF878E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27215</xdr:rowOff>
    </xdr:from>
    <xdr:to>
      <xdr:col>3</xdr:col>
      <xdr:colOff>746125</xdr:colOff>
      <xdr:row>2</xdr:row>
      <xdr:rowOff>30800</xdr:rowOff>
    </xdr:to>
    <xdr:pic>
      <xdr:nvPicPr>
        <xdr:cNvPr id="5" name="Grafi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7215"/>
          <a:ext cx="3249839" cy="1064942"/>
        </a:xfrm>
        <a:prstGeom prst="rect">
          <a:avLst/>
        </a:prstGeom>
      </xdr:spPr>
    </xdr:pic>
    <xdr:clientData/>
  </xdr:twoCellAnchor>
  <xdr:twoCellAnchor editAs="oneCell">
    <xdr:from>
      <xdr:col>10</xdr:col>
      <xdr:colOff>705933</xdr:colOff>
      <xdr:row>1</xdr:row>
      <xdr:rowOff>36289</xdr:rowOff>
    </xdr:from>
    <xdr:to>
      <xdr:col>11</xdr:col>
      <xdr:colOff>290763</xdr:colOff>
      <xdr:row>1</xdr:row>
      <xdr:rowOff>544288</xdr:rowOff>
    </xdr:to>
    <xdr:pic>
      <xdr:nvPicPr>
        <xdr:cNvPr id="7" name="Grafik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92790" y="226789"/>
          <a:ext cx="999972" cy="507999"/>
        </a:xfrm>
        <a:prstGeom prst="rect">
          <a:avLst/>
        </a:prstGeom>
      </xdr:spPr>
    </xdr:pic>
    <xdr:clientData/>
  </xdr:twoCellAnchor>
  <mc:AlternateContent xmlns:mc="http://schemas.openxmlformats.org/markup-compatibility/2006">
    <mc:Choice xmlns:a14="http://schemas.microsoft.com/office/drawing/2010/main" Requires="a14">
      <xdr:twoCellAnchor>
        <xdr:from>
          <xdr:col>8</xdr:col>
          <xdr:colOff>190500</xdr:colOff>
          <xdr:row>17</xdr:row>
          <xdr:rowOff>285750</xdr:rowOff>
        </xdr:from>
        <xdr:to>
          <xdr:col>14</xdr:col>
          <xdr:colOff>847725</xdr:colOff>
          <xdr:row>23</xdr:row>
          <xdr:rowOff>247650</xdr:rowOff>
        </xdr:to>
        <xdr:sp macro="" textlink="">
          <xdr:nvSpPr>
            <xdr:cNvPr id="1031" name="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w="9525">
              <a:miter lim="800000"/>
              <a:headEnd/>
              <a:tailEnd/>
            </a:ln>
          </xdr:spPr>
          <xdr:txBody>
            <a:bodyPr vertOverflow="clip" wrap="square" lIns="36576" tIns="27432" rIns="0" bIns="27432" anchor="ctr" upright="1"/>
            <a:lstStyle/>
            <a:p>
              <a:pPr algn="l" rtl="0">
                <a:defRPr sz="1000"/>
              </a:pPr>
              <a:r>
                <a:rPr lang="de-DE" sz="1400" b="0" i="0" u="none" strike="noStrike" baseline="0">
                  <a:solidFill>
                    <a:srgbClr val="0000FF"/>
                  </a:solidFill>
                  <a:latin typeface="Arial"/>
                  <a:cs typeface="Arial"/>
                </a:rPr>
                <a:t>Hinweis1: Um den Tabellenkopf (Personalkosten) auch beim Ausfüllen der unteren Zeilen sichtbar zu behalten, markieren Sie bitte die Zeile 29 und fixieren das Fenster (im Register "Ansicht"  in der Gruppe "Fenster" den Befehl "Fenster fixieren" auswählen und dann die Option " Oberste Zeile fixieren" wählen). Die Fixierung können Sie mit der Option "Fixierung aufheben" wieder beenden.</a:t>
              </a:r>
            </a:p>
            <a:p>
              <a:pPr algn="l" rtl="0">
                <a:defRPr sz="1000"/>
              </a:pPr>
              <a:endParaRPr lang="de-DE" sz="1400" b="0" i="0" u="none" strike="noStrike" baseline="0">
                <a:solidFill>
                  <a:srgbClr val="0000FF"/>
                </a:solidFill>
                <a:latin typeface="Arial"/>
                <a:cs typeface="Arial"/>
              </a:endParaRPr>
            </a:p>
            <a:p>
              <a:pPr algn="l" rtl="0">
                <a:defRPr sz="1000"/>
              </a:pPr>
              <a:r>
                <a:rPr lang="de-DE" sz="1400" b="0" i="0" u="none" strike="noStrike" baseline="0">
                  <a:solidFill>
                    <a:srgbClr val="0000FF"/>
                  </a:solidFill>
                  <a:latin typeface="Arial"/>
                  <a:cs typeface="Arial"/>
                </a:rPr>
                <a:t>Hinweis 2: Die lfd. Nr. muss nur in Zeile 29 ausgefüllt werden, die restlichen Nummern werden automatisch befüllt, wenn die zugehörige Zeile ausgefüllt wird.</a:t>
              </a:r>
            </a:p>
          </xdr:txBody>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T119"/>
  <sheetViews>
    <sheetView showGridLines="0" tabSelected="1" view="pageBreakPreview" zoomScale="70" zoomScaleNormal="70" zoomScaleSheetLayoutView="70" zoomScalePageLayoutView="70" workbookViewId="0">
      <selection activeCell="D6" sqref="D6"/>
    </sheetView>
  </sheetViews>
  <sheetFormatPr baseColWidth="10" defaultColWidth="10.875" defaultRowHeight="14.25"/>
  <cols>
    <col min="1" max="1" width="6.875" style="1" customWidth="1"/>
    <col min="2" max="2" width="3.875" style="1" customWidth="1"/>
    <col min="3" max="3" width="28.875" style="1" customWidth="1"/>
    <col min="4" max="4" width="30.25" style="1" customWidth="1"/>
    <col min="5" max="5" width="27.625" style="1" customWidth="1"/>
    <col min="6" max="6" width="18.625" style="1" customWidth="1"/>
    <col min="7" max="7" width="20" style="1" customWidth="1"/>
    <col min="8" max="8" width="18.5" style="1" customWidth="1"/>
    <col min="9" max="11" width="18.625" style="1" customWidth="1"/>
    <col min="12" max="12" width="4" style="1" customWidth="1"/>
    <col min="13" max="13" width="3.5" style="1" customWidth="1"/>
    <col min="14" max="14" width="20.875" style="1" bestFit="1" customWidth="1"/>
    <col min="15" max="15" width="59.875" style="1" customWidth="1"/>
    <col min="16" max="16" width="93.25" style="1" customWidth="1"/>
    <col min="17" max="17" width="10.875" style="1"/>
    <col min="18" max="18" width="27.125" style="1" bestFit="1" customWidth="1"/>
    <col min="19" max="28" width="10.875" style="1"/>
    <col min="29" max="29" width="14.75" style="1" customWidth="1"/>
    <col min="30" max="16384" width="10.875" style="1"/>
  </cols>
  <sheetData>
    <row r="1" spans="1:20" s="45" customFormat="1" ht="15" customHeight="1"/>
    <row r="2" spans="1:20" s="45" customFormat="1" ht="68.25" customHeight="1">
      <c r="A2" s="103" t="s">
        <v>82</v>
      </c>
      <c r="C2" s="73"/>
      <c r="D2" s="73"/>
      <c r="E2" s="73"/>
      <c r="F2" s="73"/>
      <c r="G2" s="73"/>
      <c r="H2" s="73"/>
      <c r="L2" s="74"/>
      <c r="P2" s="74"/>
      <c r="T2" s="53"/>
    </row>
    <row r="3" spans="1:20" s="45" customFormat="1" ht="11.25" customHeight="1">
      <c r="A3" s="103"/>
      <c r="T3" s="53"/>
    </row>
    <row r="4" spans="1:20" s="45" customFormat="1" ht="12.95" customHeight="1">
      <c r="A4" s="103"/>
      <c r="B4" s="46"/>
      <c r="C4" s="46"/>
      <c r="D4" s="46"/>
      <c r="E4" s="46"/>
      <c r="F4" s="46"/>
      <c r="G4" s="46"/>
      <c r="H4" s="46"/>
      <c r="I4" s="46"/>
      <c r="J4" s="46"/>
      <c r="K4" s="46"/>
      <c r="L4" s="46"/>
    </row>
    <row r="5" spans="1:20" s="45" customFormat="1" ht="6" customHeight="1" thickBot="1">
      <c r="A5" s="103"/>
      <c r="B5" s="47"/>
      <c r="C5" s="47"/>
      <c r="D5" s="47"/>
      <c r="E5" s="47"/>
      <c r="F5" s="47"/>
      <c r="G5" s="47"/>
      <c r="H5" s="47"/>
      <c r="I5" s="47"/>
      <c r="J5" s="47"/>
      <c r="K5" s="47"/>
      <c r="L5" s="47"/>
    </row>
    <row r="6" spans="1:20" s="53" customFormat="1" ht="24.6" customHeight="1" thickBot="1">
      <c r="A6" s="103"/>
      <c r="B6" s="48" t="s">
        <v>46</v>
      </c>
      <c r="C6" s="49"/>
      <c r="D6" s="22"/>
      <c r="E6" s="49"/>
      <c r="F6" s="108"/>
      <c r="G6" s="108"/>
      <c r="H6" s="108"/>
      <c r="I6" s="50"/>
      <c r="J6" s="51"/>
      <c r="K6" s="51"/>
      <c r="L6" s="52"/>
    </row>
    <row r="7" spans="1:20" s="53" customFormat="1" ht="6.6" customHeight="1">
      <c r="A7" s="103"/>
      <c r="B7" s="54"/>
      <c r="C7" s="55"/>
      <c r="D7" s="55"/>
      <c r="E7" s="51"/>
      <c r="F7" s="51"/>
      <c r="G7" s="51"/>
      <c r="H7" s="51"/>
      <c r="I7" s="51"/>
      <c r="J7" s="51"/>
      <c r="K7" s="51"/>
      <c r="L7" s="52"/>
    </row>
    <row r="8" spans="1:20" s="53" customFormat="1" ht="30" customHeight="1">
      <c r="A8" s="103"/>
      <c r="B8" s="117" t="s">
        <v>44</v>
      </c>
      <c r="C8" s="117"/>
      <c r="D8" s="117"/>
      <c r="E8" s="27"/>
      <c r="F8" s="27"/>
      <c r="G8" s="27"/>
      <c r="H8" s="27"/>
      <c r="I8" s="27"/>
      <c r="J8" s="27"/>
      <c r="K8" s="27"/>
      <c r="L8" s="28"/>
    </row>
    <row r="9" spans="1:20" s="53" customFormat="1" ht="12.75" customHeight="1">
      <c r="A9" s="103"/>
      <c r="B9" s="56"/>
      <c r="C9" s="57"/>
      <c r="D9" s="57"/>
      <c r="E9" s="27"/>
      <c r="F9" s="27"/>
      <c r="G9" s="27"/>
      <c r="H9" s="27"/>
      <c r="I9" s="27"/>
      <c r="J9" s="27"/>
      <c r="K9" s="27"/>
      <c r="L9" s="28"/>
    </row>
    <row r="10" spans="1:20" s="53" customFormat="1" ht="31.5" customHeight="1">
      <c r="A10" s="103"/>
      <c r="B10" s="115" t="s">
        <v>47</v>
      </c>
      <c r="C10" s="115"/>
      <c r="D10" s="116"/>
      <c r="E10" s="109"/>
      <c r="F10" s="110"/>
      <c r="G10" s="110"/>
      <c r="H10" s="111"/>
    </row>
    <row r="11" spans="1:20" s="53" customFormat="1" ht="29.45" customHeight="1">
      <c r="A11" s="103"/>
      <c r="B11" s="115" t="s">
        <v>49</v>
      </c>
      <c r="C11" s="115"/>
      <c r="D11" s="116"/>
      <c r="E11" s="112"/>
      <c r="F11" s="113"/>
      <c r="G11" s="113"/>
      <c r="H11" s="114"/>
    </row>
    <row r="12" spans="1:20" s="53" customFormat="1" ht="29.45" customHeight="1">
      <c r="B12" s="115" t="s">
        <v>48</v>
      </c>
      <c r="C12" s="115"/>
      <c r="D12" s="116"/>
      <c r="E12" s="82"/>
      <c r="F12" s="83"/>
      <c r="G12" s="83"/>
      <c r="H12" s="84"/>
    </row>
    <row r="13" spans="1:20" s="53" customFormat="1" ht="29.45" customHeight="1">
      <c r="B13" s="115" t="s">
        <v>50</v>
      </c>
      <c r="C13" s="115"/>
      <c r="D13" s="116"/>
      <c r="E13" s="112"/>
      <c r="F13" s="113"/>
      <c r="G13" s="113"/>
      <c r="H13" s="114"/>
    </row>
    <row r="14" spans="1:20" s="53" customFormat="1" ht="29.45" customHeight="1">
      <c r="B14" s="115" t="s">
        <v>51</v>
      </c>
      <c r="C14" s="115"/>
      <c r="D14" s="116"/>
      <c r="E14" s="60" t="s">
        <v>53</v>
      </c>
      <c r="F14" s="75"/>
      <c r="G14" s="60" t="s">
        <v>54</v>
      </c>
      <c r="H14" s="75"/>
      <c r="I14" s="58"/>
      <c r="J14" s="59"/>
      <c r="L14" s="59"/>
    </row>
    <row r="15" spans="1:20" s="53" customFormat="1" ht="29.45" customHeight="1">
      <c r="B15" s="115" t="s">
        <v>52</v>
      </c>
      <c r="C15" s="115"/>
      <c r="D15" s="116"/>
      <c r="E15" s="60" t="s">
        <v>53</v>
      </c>
      <c r="F15" s="75"/>
      <c r="G15" s="60" t="s">
        <v>54</v>
      </c>
      <c r="H15" s="75"/>
      <c r="I15" s="58"/>
      <c r="J15" s="59"/>
      <c r="L15" s="59"/>
    </row>
    <row r="16" spans="1:20" s="53" customFormat="1" ht="12.75" customHeight="1">
      <c r="B16" s="59"/>
      <c r="C16" s="59"/>
      <c r="D16" s="59"/>
      <c r="E16" s="59"/>
      <c r="F16" s="59"/>
      <c r="G16" s="59"/>
      <c r="H16" s="59"/>
    </row>
    <row r="17" spans="2:12" s="53" customFormat="1" ht="29.45" customHeight="1">
      <c r="B17" s="104" t="s">
        <v>4</v>
      </c>
      <c r="C17" s="104"/>
      <c r="D17" s="118"/>
      <c r="E17" s="92"/>
      <c r="F17" s="93"/>
      <c r="G17" s="93"/>
      <c r="H17" s="94"/>
      <c r="I17" s="58"/>
      <c r="J17" s="59"/>
      <c r="L17" s="59"/>
    </row>
    <row r="18" spans="2:12" s="53" customFormat="1" ht="29.45" customHeight="1">
      <c r="B18" s="104" t="s">
        <v>5</v>
      </c>
      <c r="C18" s="104"/>
      <c r="D18" s="104"/>
      <c r="E18" s="105"/>
      <c r="F18" s="106"/>
      <c r="G18" s="106"/>
      <c r="H18" s="107"/>
      <c r="I18" s="58"/>
      <c r="J18" s="59"/>
      <c r="L18" s="59"/>
    </row>
    <row r="19" spans="2:12" s="53" customFormat="1" ht="12.75" customHeight="1">
      <c r="B19" s="61"/>
      <c r="C19" s="62"/>
      <c r="D19" s="63"/>
      <c r="E19" s="63"/>
      <c r="F19" s="27"/>
      <c r="G19" s="27"/>
      <c r="H19" s="27"/>
      <c r="I19" s="27"/>
      <c r="J19" s="27"/>
      <c r="K19" s="27"/>
      <c r="L19" s="27"/>
    </row>
    <row r="20" spans="2:12" s="2" customFormat="1" ht="25.5" customHeight="1">
      <c r="B20" s="100" t="s">
        <v>78</v>
      </c>
      <c r="C20" s="101"/>
      <c r="D20" s="102"/>
      <c r="E20" s="26" t="s">
        <v>58</v>
      </c>
      <c r="F20" s="100" t="s">
        <v>57</v>
      </c>
      <c r="G20" s="101"/>
      <c r="H20" s="102"/>
    </row>
    <row r="21" spans="2:12" s="2" customFormat="1" ht="34.5" customHeight="1">
      <c r="B21" s="79" t="s">
        <v>55</v>
      </c>
      <c r="C21" s="80"/>
      <c r="D21" s="81"/>
      <c r="E21" s="23"/>
      <c r="F21" s="82"/>
      <c r="G21" s="83"/>
      <c r="H21" s="84"/>
    </row>
    <row r="22" spans="2:12" s="2" customFormat="1" ht="34.5" customHeight="1">
      <c r="B22" s="79" t="s">
        <v>64</v>
      </c>
      <c r="C22" s="80"/>
      <c r="D22" s="81"/>
      <c r="E22" s="23"/>
      <c r="F22" s="82"/>
      <c r="G22" s="83"/>
      <c r="H22" s="84"/>
    </row>
    <row r="23" spans="2:12" s="2" customFormat="1" ht="34.5" customHeight="1">
      <c r="B23" s="79" t="s">
        <v>56</v>
      </c>
      <c r="C23" s="80"/>
      <c r="D23" s="81"/>
      <c r="E23" s="23"/>
      <c r="F23" s="82"/>
      <c r="G23" s="83"/>
      <c r="H23" s="84"/>
      <c r="L23" s="28"/>
    </row>
    <row r="24" spans="2:12" s="2" customFormat="1" ht="25.5" customHeight="1">
      <c r="B24" s="29"/>
      <c r="C24" s="30"/>
      <c r="D24" s="30"/>
      <c r="E24" s="30"/>
      <c r="F24" s="31"/>
      <c r="G24" s="31"/>
      <c r="H24" s="31"/>
      <c r="I24" s="27"/>
      <c r="J24" s="27"/>
      <c r="K24" s="27"/>
      <c r="L24" s="27"/>
    </row>
    <row r="25" spans="2:12" s="64" customFormat="1" ht="15.75" customHeight="1">
      <c r="B25" s="32">
        <v>1</v>
      </c>
      <c r="C25" s="32">
        <v>2</v>
      </c>
      <c r="D25" s="32" t="s">
        <v>60</v>
      </c>
      <c r="E25" s="32">
        <v>4</v>
      </c>
      <c r="F25" s="32">
        <v>5</v>
      </c>
      <c r="G25" s="33">
        <v>6</v>
      </c>
      <c r="H25" s="33">
        <v>7</v>
      </c>
      <c r="I25" s="33">
        <v>8</v>
      </c>
      <c r="J25" s="33">
        <v>9</v>
      </c>
      <c r="K25" s="33">
        <v>10</v>
      </c>
      <c r="L25" s="33">
        <v>11</v>
      </c>
    </row>
    <row r="26" spans="2:12" s="2" customFormat="1" ht="27.75" customHeight="1">
      <c r="B26" s="95" t="s">
        <v>59</v>
      </c>
      <c r="C26" s="96"/>
      <c r="D26" s="96"/>
      <c r="E26" s="96"/>
      <c r="F26" s="96"/>
      <c r="G26" s="96"/>
      <c r="H26" s="96"/>
      <c r="I26" s="96"/>
      <c r="J26" s="96"/>
      <c r="K26" s="96"/>
      <c r="L26" s="97"/>
    </row>
    <row r="27" spans="2:12" s="2" customFormat="1" ht="25.5" customHeight="1">
      <c r="B27" s="88" t="s">
        <v>0</v>
      </c>
      <c r="C27" s="88" t="s">
        <v>27</v>
      </c>
      <c r="D27" s="90" t="s">
        <v>3</v>
      </c>
      <c r="E27" s="90" t="s">
        <v>79</v>
      </c>
      <c r="F27" s="90" t="s">
        <v>28</v>
      </c>
      <c r="G27" s="90" t="s">
        <v>29</v>
      </c>
      <c r="H27" s="76" t="s">
        <v>80</v>
      </c>
      <c r="I27" s="76" t="s">
        <v>81</v>
      </c>
      <c r="J27" s="98" t="s">
        <v>1</v>
      </c>
      <c r="K27" s="88" t="s">
        <v>77</v>
      </c>
      <c r="L27" s="88" t="s">
        <v>0</v>
      </c>
    </row>
    <row r="28" spans="2:12" s="2" customFormat="1" ht="40.5" customHeight="1">
      <c r="B28" s="89"/>
      <c r="C28" s="89"/>
      <c r="D28" s="91"/>
      <c r="E28" s="91"/>
      <c r="F28" s="91"/>
      <c r="G28" s="91"/>
      <c r="H28" s="35" t="s">
        <v>45</v>
      </c>
      <c r="I28" s="34" t="s">
        <v>66</v>
      </c>
      <c r="J28" s="99"/>
      <c r="K28" s="89"/>
      <c r="L28" s="89"/>
    </row>
    <row r="29" spans="2:12" s="2" customFormat="1" ht="15">
      <c r="B29" s="24"/>
      <c r="C29" s="25"/>
      <c r="D29" s="72"/>
      <c r="E29" s="18"/>
      <c r="F29" s="17"/>
      <c r="G29" s="17"/>
      <c r="H29" s="20"/>
      <c r="I29" s="20"/>
      <c r="J29" s="36">
        <f>_xlfn.IFNA(INDEX(Datenquellen!$D$3:$K$12,MATCH($C29,Datenquellen!$C$3:$C$12,0),MATCH($F29,Datenquellen!$D$2:$K$2,0)),0)</f>
        <v>0</v>
      </c>
      <c r="K29" s="37">
        <f>IF(COUNTIF(C29,"*Monate*"),ROUND(H29*J29,2),ROUND(I29*J29,2))</f>
        <v>0</v>
      </c>
      <c r="L29" s="66" t="str">
        <f>IF(B$29&gt;0,B29,"")</f>
        <v/>
      </c>
    </row>
    <row r="30" spans="2:12" s="2" customFormat="1" ht="15">
      <c r="B30" s="65" t="str">
        <f>IF(AND(B29&gt;0, ISBLANK(C30)=FALSE),B29+1,"")</f>
        <v/>
      </c>
      <c r="C30" s="25"/>
      <c r="D30" s="72"/>
      <c r="E30" s="18"/>
      <c r="F30" s="17"/>
      <c r="G30" s="17"/>
      <c r="H30" s="20"/>
      <c r="I30" s="20"/>
      <c r="J30" s="37">
        <f>_xlfn.IFNA(INDEX(Datenquellen!$D$3:$K$12,MATCH($C30,Datenquellen!$C$3:$C$12,0),MATCH($F30,Datenquellen!$D$2:$K$2,0)),0)</f>
        <v>0</v>
      </c>
      <c r="K30" s="37">
        <f>IF(COUNTIF(C30,"*Monate*"),ROUND(H30*J30,2),ROUND(I30*J30,2))</f>
        <v>0</v>
      </c>
      <c r="L30" s="66" t="str">
        <f t="shared" ref="L30:L69" si="0">B30</f>
        <v/>
      </c>
    </row>
    <row r="31" spans="2:12" s="2" customFormat="1" ht="15">
      <c r="B31" s="65" t="str">
        <f t="shared" ref="B31:B69" si="1">IF(AND(B30&gt;0, ISBLANK(C31)=FALSE),B30+1,"")</f>
        <v/>
      </c>
      <c r="C31" s="25"/>
      <c r="D31" s="72"/>
      <c r="E31" s="18"/>
      <c r="F31" s="17"/>
      <c r="G31" s="17"/>
      <c r="H31" s="20"/>
      <c r="I31" s="20"/>
      <c r="J31" s="37">
        <f>_xlfn.IFNA(INDEX(Datenquellen!$D$3:$K$12,MATCH($C31,Datenquellen!$C$3:$C$12,0),MATCH($F31,Datenquellen!$D$2:$K$2,0)),0)</f>
        <v>0</v>
      </c>
      <c r="K31" s="37">
        <f t="shared" ref="K31:K68" si="2">IF(COUNTIF(C31,"*Monate*"),ROUND(H31*J31,2),ROUND(I31*J31,2))</f>
        <v>0</v>
      </c>
      <c r="L31" s="66" t="str">
        <f t="shared" si="0"/>
        <v/>
      </c>
    </row>
    <row r="32" spans="2:12" s="2" customFormat="1" ht="15">
      <c r="B32" s="65" t="str">
        <f t="shared" si="1"/>
        <v/>
      </c>
      <c r="C32" s="25"/>
      <c r="D32" s="72"/>
      <c r="E32" s="18"/>
      <c r="F32" s="17"/>
      <c r="G32" s="17"/>
      <c r="H32" s="20"/>
      <c r="I32" s="20"/>
      <c r="J32" s="37">
        <f>_xlfn.IFNA(INDEX(Datenquellen!$D$3:$K$12,MATCH($C32,Datenquellen!$C$3:$C$12,0),MATCH($F32,Datenquellen!$D$2:$K$2,0)),0)</f>
        <v>0</v>
      </c>
      <c r="K32" s="37">
        <f t="shared" si="2"/>
        <v>0</v>
      </c>
      <c r="L32" s="66" t="str">
        <f t="shared" si="0"/>
        <v/>
      </c>
    </row>
    <row r="33" spans="2:12" s="2" customFormat="1" ht="15">
      <c r="B33" s="65" t="str">
        <f t="shared" si="1"/>
        <v/>
      </c>
      <c r="C33" s="25"/>
      <c r="D33" s="72"/>
      <c r="E33" s="18"/>
      <c r="F33" s="17"/>
      <c r="G33" s="17"/>
      <c r="H33" s="20"/>
      <c r="I33" s="20"/>
      <c r="J33" s="37">
        <f>_xlfn.IFNA(INDEX(Datenquellen!$D$3:$K$12,MATCH($C33,Datenquellen!$C$3:$C$12,0),MATCH($F33,Datenquellen!$D$2:$K$2,0)),0)</f>
        <v>0</v>
      </c>
      <c r="K33" s="37">
        <f t="shared" si="2"/>
        <v>0</v>
      </c>
      <c r="L33" s="66" t="str">
        <f t="shared" si="0"/>
        <v/>
      </c>
    </row>
    <row r="34" spans="2:12" s="2" customFormat="1" ht="15">
      <c r="B34" s="65" t="str">
        <f t="shared" si="1"/>
        <v/>
      </c>
      <c r="C34" s="25"/>
      <c r="D34" s="72"/>
      <c r="E34" s="18"/>
      <c r="F34" s="17"/>
      <c r="G34" s="17"/>
      <c r="H34" s="20"/>
      <c r="I34" s="20"/>
      <c r="J34" s="37">
        <f>_xlfn.IFNA(INDEX(Datenquellen!$D$3:$K$12,MATCH($C34,Datenquellen!$C$3:$C$12,0),MATCH($F34,Datenquellen!$D$2:$K$2,0)),0)</f>
        <v>0</v>
      </c>
      <c r="K34" s="37">
        <f t="shared" si="2"/>
        <v>0</v>
      </c>
      <c r="L34" s="66" t="str">
        <f t="shared" si="0"/>
        <v/>
      </c>
    </row>
    <row r="35" spans="2:12" s="2" customFormat="1" ht="15">
      <c r="B35" s="65" t="str">
        <f t="shared" si="1"/>
        <v/>
      </c>
      <c r="C35" s="25"/>
      <c r="D35" s="72"/>
      <c r="E35" s="18"/>
      <c r="F35" s="17"/>
      <c r="G35" s="17"/>
      <c r="H35" s="20"/>
      <c r="I35" s="20"/>
      <c r="J35" s="37">
        <f>_xlfn.IFNA(INDEX(Datenquellen!$D$3:$K$12,MATCH($C35,Datenquellen!$C$3:$C$12,0),MATCH($F35,Datenquellen!$D$2:$K$2,0)),0)</f>
        <v>0</v>
      </c>
      <c r="K35" s="37">
        <f t="shared" si="2"/>
        <v>0</v>
      </c>
      <c r="L35" s="66" t="str">
        <f t="shared" si="0"/>
        <v/>
      </c>
    </row>
    <row r="36" spans="2:12" s="2" customFormat="1" ht="15">
      <c r="B36" s="65" t="str">
        <f t="shared" si="1"/>
        <v/>
      </c>
      <c r="C36" s="25"/>
      <c r="D36" s="72"/>
      <c r="E36" s="18"/>
      <c r="F36" s="17"/>
      <c r="G36" s="17"/>
      <c r="H36" s="20"/>
      <c r="I36" s="20"/>
      <c r="J36" s="37">
        <f>_xlfn.IFNA(INDEX(Datenquellen!$D$3:$K$12,MATCH($C36,Datenquellen!$C$3:$C$12,0),MATCH($F36,Datenquellen!$D$2:$K$2,0)),0)</f>
        <v>0</v>
      </c>
      <c r="K36" s="37">
        <f t="shared" si="2"/>
        <v>0</v>
      </c>
      <c r="L36" s="66" t="str">
        <f t="shared" si="0"/>
        <v/>
      </c>
    </row>
    <row r="37" spans="2:12" s="2" customFormat="1" ht="15">
      <c r="B37" s="65" t="str">
        <f t="shared" si="1"/>
        <v/>
      </c>
      <c r="C37" s="25"/>
      <c r="D37" s="72"/>
      <c r="E37" s="18"/>
      <c r="F37" s="17"/>
      <c r="G37" s="17"/>
      <c r="H37" s="20"/>
      <c r="I37" s="20"/>
      <c r="J37" s="37">
        <f>_xlfn.IFNA(INDEX(Datenquellen!$D$3:$K$12,MATCH($C37,Datenquellen!$C$3:$C$12,0),MATCH($F37,Datenquellen!$D$2:$K$2,0)),0)</f>
        <v>0</v>
      </c>
      <c r="K37" s="37">
        <f t="shared" si="2"/>
        <v>0</v>
      </c>
      <c r="L37" s="66" t="str">
        <f t="shared" si="0"/>
        <v/>
      </c>
    </row>
    <row r="38" spans="2:12" s="2" customFormat="1" ht="15">
      <c r="B38" s="65" t="str">
        <f t="shared" si="1"/>
        <v/>
      </c>
      <c r="C38" s="25"/>
      <c r="D38" s="72"/>
      <c r="E38" s="18"/>
      <c r="F38" s="17"/>
      <c r="G38" s="17"/>
      <c r="H38" s="20"/>
      <c r="I38" s="20"/>
      <c r="J38" s="37">
        <f>_xlfn.IFNA(INDEX(Datenquellen!$D$3:$K$12,MATCH($C38,Datenquellen!$C$3:$C$12,0),MATCH($F38,Datenquellen!$D$2:$K$2,0)),0)</f>
        <v>0</v>
      </c>
      <c r="K38" s="37">
        <f t="shared" si="2"/>
        <v>0</v>
      </c>
      <c r="L38" s="66" t="str">
        <f t="shared" ref="L38:L53" si="3">B38</f>
        <v/>
      </c>
    </row>
    <row r="39" spans="2:12" s="2" customFormat="1" ht="15">
      <c r="B39" s="65" t="str">
        <f t="shared" si="1"/>
        <v/>
      </c>
      <c r="C39" s="25"/>
      <c r="D39" s="72"/>
      <c r="E39" s="18"/>
      <c r="F39" s="17"/>
      <c r="G39" s="17"/>
      <c r="H39" s="20"/>
      <c r="I39" s="20"/>
      <c r="J39" s="37">
        <f>_xlfn.IFNA(INDEX(Datenquellen!$D$3:$K$12,MATCH($C39,Datenquellen!$C$3:$C$12,0),MATCH($F39,Datenquellen!$D$2:$K$2,0)),0)</f>
        <v>0</v>
      </c>
      <c r="K39" s="37">
        <f t="shared" si="2"/>
        <v>0</v>
      </c>
      <c r="L39" s="66" t="str">
        <f t="shared" si="3"/>
        <v/>
      </c>
    </row>
    <row r="40" spans="2:12" s="2" customFormat="1" ht="15">
      <c r="B40" s="65" t="str">
        <f t="shared" si="1"/>
        <v/>
      </c>
      <c r="C40" s="25"/>
      <c r="D40" s="72"/>
      <c r="E40" s="18"/>
      <c r="F40" s="17"/>
      <c r="G40" s="17"/>
      <c r="H40" s="20"/>
      <c r="I40" s="20"/>
      <c r="J40" s="37">
        <f>_xlfn.IFNA(INDEX(Datenquellen!$D$3:$K$12,MATCH($C40,Datenquellen!$C$3:$C$12,0),MATCH($F40,Datenquellen!$D$2:$K$2,0)),0)</f>
        <v>0</v>
      </c>
      <c r="K40" s="37">
        <f t="shared" si="2"/>
        <v>0</v>
      </c>
      <c r="L40" s="66" t="str">
        <f t="shared" si="3"/>
        <v/>
      </c>
    </row>
    <row r="41" spans="2:12" s="2" customFormat="1" ht="15">
      <c r="B41" s="65" t="str">
        <f t="shared" si="1"/>
        <v/>
      </c>
      <c r="C41" s="25"/>
      <c r="D41" s="72"/>
      <c r="E41" s="18"/>
      <c r="F41" s="17"/>
      <c r="G41" s="17"/>
      <c r="H41" s="20"/>
      <c r="I41" s="20"/>
      <c r="J41" s="37">
        <f>_xlfn.IFNA(INDEX(Datenquellen!$D$3:$K$12,MATCH($C41,Datenquellen!$C$3:$C$12,0),MATCH($F41,Datenquellen!$D$2:$K$2,0)),0)</f>
        <v>0</v>
      </c>
      <c r="K41" s="37">
        <f t="shared" si="2"/>
        <v>0</v>
      </c>
      <c r="L41" s="66" t="str">
        <f t="shared" si="3"/>
        <v/>
      </c>
    </row>
    <row r="42" spans="2:12" s="2" customFormat="1" ht="15">
      <c r="B42" s="65" t="str">
        <f t="shared" si="1"/>
        <v/>
      </c>
      <c r="C42" s="25"/>
      <c r="D42" s="72"/>
      <c r="E42" s="18"/>
      <c r="F42" s="17"/>
      <c r="G42" s="17"/>
      <c r="H42" s="20"/>
      <c r="I42" s="20"/>
      <c r="J42" s="37">
        <f>_xlfn.IFNA(INDEX(Datenquellen!$D$3:$K$12,MATCH($C42,Datenquellen!$C$3:$C$12,0),MATCH($F42,Datenquellen!$D$2:$K$2,0)),0)</f>
        <v>0</v>
      </c>
      <c r="K42" s="37">
        <f t="shared" si="2"/>
        <v>0</v>
      </c>
      <c r="L42" s="66" t="str">
        <f t="shared" si="3"/>
        <v/>
      </c>
    </row>
    <row r="43" spans="2:12" s="2" customFormat="1" ht="15">
      <c r="B43" s="65" t="str">
        <f t="shared" si="1"/>
        <v/>
      </c>
      <c r="C43" s="25"/>
      <c r="D43" s="72"/>
      <c r="E43" s="18"/>
      <c r="F43" s="17"/>
      <c r="G43" s="17"/>
      <c r="H43" s="20"/>
      <c r="I43" s="20"/>
      <c r="J43" s="37">
        <f>_xlfn.IFNA(INDEX(Datenquellen!$D$3:$K$12,MATCH($C43,Datenquellen!$C$3:$C$12,0),MATCH($F43,Datenquellen!$D$2:$K$2,0)),0)</f>
        <v>0</v>
      </c>
      <c r="K43" s="37">
        <f t="shared" si="2"/>
        <v>0</v>
      </c>
      <c r="L43" s="66" t="str">
        <f t="shared" si="3"/>
        <v/>
      </c>
    </row>
    <row r="44" spans="2:12" s="2" customFormat="1" ht="15">
      <c r="B44" s="65" t="str">
        <f t="shared" si="1"/>
        <v/>
      </c>
      <c r="C44" s="25"/>
      <c r="D44" s="72"/>
      <c r="E44" s="18"/>
      <c r="F44" s="17"/>
      <c r="G44" s="17"/>
      <c r="H44" s="20"/>
      <c r="I44" s="20"/>
      <c r="J44" s="37">
        <f>_xlfn.IFNA(INDEX(Datenquellen!$D$3:$K$12,MATCH($C44,Datenquellen!$C$3:$C$12,0),MATCH($F44,Datenquellen!$D$2:$K$2,0)),0)</f>
        <v>0</v>
      </c>
      <c r="K44" s="37">
        <f t="shared" si="2"/>
        <v>0</v>
      </c>
      <c r="L44" s="66" t="str">
        <f t="shared" si="3"/>
        <v/>
      </c>
    </row>
    <row r="45" spans="2:12" s="2" customFormat="1" ht="15">
      <c r="B45" s="65" t="str">
        <f t="shared" si="1"/>
        <v/>
      </c>
      <c r="C45" s="25"/>
      <c r="D45" s="72"/>
      <c r="E45" s="18"/>
      <c r="F45" s="17"/>
      <c r="G45" s="17"/>
      <c r="H45" s="20"/>
      <c r="I45" s="20"/>
      <c r="J45" s="37">
        <f>_xlfn.IFNA(INDEX(Datenquellen!$D$3:$K$12,MATCH($C45,Datenquellen!$C$3:$C$12,0),MATCH($F45,Datenquellen!$D$2:$K$2,0)),0)</f>
        <v>0</v>
      </c>
      <c r="K45" s="37">
        <f t="shared" si="2"/>
        <v>0</v>
      </c>
      <c r="L45" s="66" t="str">
        <f t="shared" si="3"/>
        <v/>
      </c>
    </row>
    <row r="46" spans="2:12" s="2" customFormat="1" ht="15">
      <c r="B46" s="65" t="str">
        <f t="shared" si="1"/>
        <v/>
      </c>
      <c r="C46" s="25"/>
      <c r="D46" s="72"/>
      <c r="E46" s="18"/>
      <c r="F46" s="17"/>
      <c r="G46" s="17"/>
      <c r="H46" s="20"/>
      <c r="I46" s="20"/>
      <c r="J46" s="37">
        <f>_xlfn.IFNA(INDEX(Datenquellen!$D$3:$K$12,MATCH($C46,Datenquellen!$C$3:$C$12,0),MATCH($F46,Datenquellen!$D$2:$K$2,0)),0)</f>
        <v>0</v>
      </c>
      <c r="K46" s="37">
        <f t="shared" si="2"/>
        <v>0</v>
      </c>
      <c r="L46" s="66" t="str">
        <f t="shared" si="3"/>
        <v/>
      </c>
    </row>
    <row r="47" spans="2:12" s="2" customFormat="1" ht="15">
      <c r="B47" s="65" t="str">
        <f t="shared" si="1"/>
        <v/>
      </c>
      <c r="C47" s="25"/>
      <c r="D47" s="72"/>
      <c r="E47" s="18"/>
      <c r="F47" s="17"/>
      <c r="G47" s="17"/>
      <c r="H47" s="20"/>
      <c r="I47" s="20"/>
      <c r="J47" s="37">
        <f>_xlfn.IFNA(INDEX(Datenquellen!$D$3:$K$12,MATCH($C47,Datenquellen!$C$3:$C$12,0),MATCH($F47,Datenquellen!$D$2:$K$2,0)),0)</f>
        <v>0</v>
      </c>
      <c r="K47" s="37">
        <f t="shared" si="2"/>
        <v>0</v>
      </c>
      <c r="L47" s="66" t="str">
        <f t="shared" si="3"/>
        <v/>
      </c>
    </row>
    <row r="48" spans="2:12" s="2" customFormat="1" ht="15">
      <c r="B48" s="65" t="str">
        <f t="shared" si="1"/>
        <v/>
      </c>
      <c r="C48" s="25"/>
      <c r="D48" s="72"/>
      <c r="E48" s="18"/>
      <c r="F48" s="17"/>
      <c r="G48" s="17"/>
      <c r="H48" s="20"/>
      <c r="I48" s="20"/>
      <c r="J48" s="37">
        <f>_xlfn.IFNA(INDEX(Datenquellen!$D$3:$K$12,MATCH($C48,Datenquellen!$C$3:$C$12,0),MATCH($F48,Datenquellen!$D$2:$K$2,0)),0)</f>
        <v>0</v>
      </c>
      <c r="K48" s="37">
        <f t="shared" si="2"/>
        <v>0</v>
      </c>
      <c r="L48" s="66" t="str">
        <f t="shared" si="3"/>
        <v/>
      </c>
    </row>
    <row r="49" spans="2:12" s="2" customFormat="1" ht="15">
      <c r="B49" s="65" t="str">
        <f t="shared" si="1"/>
        <v/>
      </c>
      <c r="C49" s="25"/>
      <c r="D49" s="72"/>
      <c r="E49" s="18"/>
      <c r="F49" s="17"/>
      <c r="G49" s="17"/>
      <c r="H49" s="20"/>
      <c r="I49" s="20"/>
      <c r="J49" s="37">
        <f>_xlfn.IFNA(INDEX(Datenquellen!$D$3:$K$12,MATCH($C49,Datenquellen!$C$3:$C$12,0),MATCH($F49,Datenquellen!$D$2:$K$2,0)),0)</f>
        <v>0</v>
      </c>
      <c r="K49" s="37">
        <f t="shared" si="2"/>
        <v>0</v>
      </c>
      <c r="L49" s="66" t="str">
        <f t="shared" si="3"/>
        <v/>
      </c>
    </row>
    <row r="50" spans="2:12" s="2" customFormat="1" ht="15">
      <c r="B50" s="65" t="str">
        <f t="shared" si="1"/>
        <v/>
      </c>
      <c r="C50" s="25"/>
      <c r="D50" s="72"/>
      <c r="E50" s="18"/>
      <c r="F50" s="17"/>
      <c r="G50" s="17"/>
      <c r="H50" s="20"/>
      <c r="I50" s="20"/>
      <c r="J50" s="37">
        <f>_xlfn.IFNA(INDEX(Datenquellen!$D$3:$K$12,MATCH($C50,Datenquellen!$C$3:$C$12,0),MATCH($F50,Datenquellen!$D$2:$K$2,0)),0)</f>
        <v>0</v>
      </c>
      <c r="K50" s="37">
        <f t="shared" si="2"/>
        <v>0</v>
      </c>
      <c r="L50" s="66" t="str">
        <f t="shared" si="3"/>
        <v/>
      </c>
    </row>
    <row r="51" spans="2:12" s="2" customFormat="1" ht="15">
      <c r="B51" s="65" t="str">
        <f t="shared" si="1"/>
        <v/>
      </c>
      <c r="C51" s="25"/>
      <c r="D51" s="72"/>
      <c r="E51" s="18"/>
      <c r="F51" s="17"/>
      <c r="G51" s="17"/>
      <c r="H51" s="20"/>
      <c r="I51" s="20"/>
      <c r="J51" s="37">
        <f>_xlfn.IFNA(INDEX(Datenquellen!$D$3:$K$12,MATCH($C51,Datenquellen!$C$3:$C$12,0),MATCH($F51,Datenquellen!$D$2:$K$2,0)),0)</f>
        <v>0</v>
      </c>
      <c r="K51" s="37">
        <f t="shared" si="2"/>
        <v>0</v>
      </c>
      <c r="L51" s="66" t="str">
        <f t="shared" si="3"/>
        <v/>
      </c>
    </row>
    <row r="52" spans="2:12" s="2" customFormat="1" ht="15">
      <c r="B52" s="65" t="str">
        <f t="shared" si="1"/>
        <v/>
      </c>
      <c r="C52" s="25"/>
      <c r="D52" s="72"/>
      <c r="E52" s="18"/>
      <c r="F52" s="17"/>
      <c r="G52" s="17"/>
      <c r="H52" s="20"/>
      <c r="I52" s="20"/>
      <c r="J52" s="37">
        <f>_xlfn.IFNA(INDEX(Datenquellen!$D$3:$K$12,MATCH($C52,Datenquellen!$C$3:$C$12,0),MATCH($F52,Datenquellen!$D$2:$K$2,0)),0)</f>
        <v>0</v>
      </c>
      <c r="K52" s="37">
        <f t="shared" si="2"/>
        <v>0</v>
      </c>
      <c r="L52" s="66" t="str">
        <f t="shared" si="3"/>
        <v/>
      </c>
    </row>
    <row r="53" spans="2:12" s="2" customFormat="1" ht="15">
      <c r="B53" s="65" t="str">
        <f t="shared" si="1"/>
        <v/>
      </c>
      <c r="C53" s="25"/>
      <c r="D53" s="72"/>
      <c r="E53" s="18"/>
      <c r="F53" s="17"/>
      <c r="G53" s="17"/>
      <c r="H53" s="20"/>
      <c r="I53" s="20"/>
      <c r="J53" s="37">
        <f>_xlfn.IFNA(INDEX(Datenquellen!$D$3:$K$12,MATCH($C53,Datenquellen!$C$3:$C$12,0),MATCH($F53,Datenquellen!$D$2:$K$2,0)),0)</f>
        <v>0</v>
      </c>
      <c r="K53" s="37">
        <f t="shared" si="2"/>
        <v>0</v>
      </c>
      <c r="L53" s="66" t="str">
        <f t="shared" si="3"/>
        <v/>
      </c>
    </row>
    <row r="54" spans="2:12" s="2" customFormat="1" ht="15">
      <c r="B54" s="65" t="str">
        <f t="shared" si="1"/>
        <v/>
      </c>
      <c r="C54" s="25"/>
      <c r="D54" s="72"/>
      <c r="E54" s="18"/>
      <c r="F54" s="17"/>
      <c r="G54" s="17"/>
      <c r="H54" s="20"/>
      <c r="I54" s="20"/>
      <c r="J54" s="37">
        <f>_xlfn.IFNA(INDEX(Datenquellen!$D$3:$K$12,MATCH($C54,Datenquellen!$C$3:$C$12,0),MATCH($F54,Datenquellen!$D$2:$K$2,0)),0)</f>
        <v>0</v>
      </c>
      <c r="K54" s="37">
        <f t="shared" si="2"/>
        <v>0</v>
      </c>
      <c r="L54" s="66" t="str">
        <f t="shared" si="0"/>
        <v/>
      </c>
    </row>
    <row r="55" spans="2:12" s="2" customFormat="1" ht="15">
      <c r="B55" s="65" t="str">
        <f t="shared" si="1"/>
        <v/>
      </c>
      <c r="C55" s="25"/>
      <c r="D55" s="72"/>
      <c r="E55" s="18"/>
      <c r="F55" s="17"/>
      <c r="G55" s="17"/>
      <c r="H55" s="20"/>
      <c r="I55" s="20"/>
      <c r="J55" s="37">
        <f>_xlfn.IFNA(INDEX(Datenquellen!$D$3:$K$12,MATCH($C55,Datenquellen!$C$3:$C$12,0),MATCH($F55,Datenquellen!$D$2:$K$2,0)),0)</f>
        <v>0</v>
      </c>
      <c r="K55" s="37">
        <f t="shared" si="2"/>
        <v>0</v>
      </c>
      <c r="L55" s="66" t="str">
        <f t="shared" ref="L55:L59" si="4">B55</f>
        <v/>
      </c>
    </row>
    <row r="56" spans="2:12" s="2" customFormat="1" ht="15">
      <c r="B56" s="65" t="str">
        <f t="shared" si="1"/>
        <v/>
      </c>
      <c r="C56" s="25"/>
      <c r="D56" s="72"/>
      <c r="E56" s="18"/>
      <c r="F56" s="17"/>
      <c r="G56" s="17"/>
      <c r="H56" s="20"/>
      <c r="I56" s="20"/>
      <c r="J56" s="37">
        <f>_xlfn.IFNA(INDEX(Datenquellen!$D$3:$K$12,MATCH($C56,Datenquellen!$C$3:$C$12,0),MATCH($F56,Datenquellen!$D$2:$K$2,0)),0)</f>
        <v>0</v>
      </c>
      <c r="K56" s="37">
        <f t="shared" si="2"/>
        <v>0</v>
      </c>
      <c r="L56" s="66" t="str">
        <f t="shared" si="4"/>
        <v/>
      </c>
    </row>
    <row r="57" spans="2:12" s="2" customFormat="1" ht="15">
      <c r="B57" s="65" t="str">
        <f t="shared" si="1"/>
        <v/>
      </c>
      <c r="C57" s="25"/>
      <c r="D57" s="72"/>
      <c r="E57" s="18"/>
      <c r="F57" s="17"/>
      <c r="G57" s="17"/>
      <c r="H57" s="20"/>
      <c r="I57" s="20"/>
      <c r="J57" s="37">
        <f>_xlfn.IFNA(INDEX(Datenquellen!$D$3:$K$12,MATCH($C57,Datenquellen!$C$3:$C$12,0),MATCH($F57,Datenquellen!$D$2:$K$2,0)),0)</f>
        <v>0</v>
      </c>
      <c r="K57" s="37">
        <f t="shared" si="2"/>
        <v>0</v>
      </c>
      <c r="L57" s="66" t="str">
        <f t="shared" si="4"/>
        <v/>
      </c>
    </row>
    <row r="58" spans="2:12" s="2" customFormat="1" ht="15">
      <c r="B58" s="65" t="str">
        <f t="shared" si="1"/>
        <v/>
      </c>
      <c r="C58" s="25"/>
      <c r="D58" s="72"/>
      <c r="E58" s="18"/>
      <c r="F58" s="17"/>
      <c r="G58" s="17"/>
      <c r="H58" s="20"/>
      <c r="I58" s="20"/>
      <c r="J58" s="37">
        <f>_xlfn.IFNA(INDEX(Datenquellen!$D$3:$K$12,MATCH($C58,Datenquellen!$C$3:$C$12,0),MATCH($F58,Datenquellen!$D$2:$K$2,0)),0)</f>
        <v>0</v>
      </c>
      <c r="K58" s="37">
        <f t="shared" si="2"/>
        <v>0</v>
      </c>
      <c r="L58" s="66" t="str">
        <f t="shared" si="4"/>
        <v/>
      </c>
    </row>
    <row r="59" spans="2:12" s="2" customFormat="1" ht="15">
      <c r="B59" s="65" t="str">
        <f t="shared" si="1"/>
        <v/>
      </c>
      <c r="C59" s="25"/>
      <c r="D59" s="72"/>
      <c r="E59" s="18"/>
      <c r="F59" s="17"/>
      <c r="G59" s="17"/>
      <c r="H59" s="20"/>
      <c r="I59" s="20"/>
      <c r="J59" s="37">
        <f>_xlfn.IFNA(INDEX(Datenquellen!$D$3:$K$12,MATCH($C59,Datenquellen!$C$3:$C$12,0),MATCH($F59,Datenquellen!$D$2:$K$2,0)),0)</f>
        <v>0</v>
      </c>
      <c r="K59" s="37">
        <f t="shared" si="2"/>
        <v>0</v>
      </c>
      <c r="L59" s="66" t="str">
        <f t="shared" si="4"/>
        <v/>
      </c>
    </row>
    <row r="60" spans="2:12" s="2" customFormat="1" ht="15">
      <c r="B60" s="65" t="str">
        <f t="shared" si="1"/>
        <v/>
      </c>
      <c r="C60" s="25"/>
      <c r="D60" s="72"/>
      <c r="E60" s="18"/>
      <c r="F60" s="17"/>
      <c r="G60" s="17"/>
      <c r="H60" s="20"/>
      <c r="I60" s="20"/>
      <c r="J60" s="37">
        <f>_xlfn.IFNA(INDEX(Datenquellen!$D$3:$K$12,MATCH($C60,Datenquellen!$C$3:$C$12,0),MATCH($F60,Datenquellen!$D$2:$K$2,0)),0)</f>
        <v>0</v>
      </c>
      <c r="K60" s="37">
        <f t="shared" si="2"/>
        <v>0</v>
      </c>
      <c r="L60" s="66" t="str">
        <f t="shared" ref="L60:L64" si="5">B60</f>
        <v/>
      </c>
    </row>
    <row r="61" spans="2:12" s="2" customFormat="1" ht="15">
      <c r="B61" s="65" t="str">
        <f t="shared" si="1"/>
        <v/>
      </c>
      <c r="C61" s="25"/>
      <c r="D61" s="72"/>
      <c r="E61" s="18"/>
      <c r="F61" s="17"/>
      <c r="G61" s="17"/>
      <c r="H61" s="20"/>
      <c r="I61" s="20"/>
      <c r="J61" s="37">
        <f>_xlfn.IFNA(INDEX(Datenquellen!$D$3:$K$12,MATCH($C61,Datenquellen!$C$3:$C$12,0),MATCH($F61,Datenquellen!$D$2:$K$2,0)),0)</f>
        <v>0</v>
      </c>
      <c r="K61" s="37">
        <f t="shared" si="2"/>
        <v>0</v>
      </c>
      <c r="L61" s="66" t="str">
        <f t="shared" si="5"/>
        <v/>
      </c>
    </row>
    <row r="62" spans="2:12" s="2" customFormat="1" ht="15">
      <c r="B62" s="65" t="str">
        <f t="shared" si="1"/>
        <v/>
      </c>
      <c r="C62" s="25"/>
      <c r="D62" s="72"/>
      <c r="E62" s="18"/>
      <c r="F62" s="17"/>
      <c r="G62" s="17"/>
      <c r="H62" s="20"/>
      <c r="I62" s="20"/>
      <c r="J62" s="37">
        <f>_xlfn.IFNA(INDEX(Datenquellen!$D$3:$K$12,MATCH($C62,Datenquellen!$C$3:$C$12,0),MATCH($F62,Datenquellen!$D$2:$K$2,0)),0)</f>
        <v>0</v>
      </c>
      <c r="K62" s="37">
        <f t="shared" si="2"/>
        <v>0</v>
      </c>
      <c r="L62" s="66" t="str">
        <f t="shared" si="5"/>
        <v/>
      </c>
    </row>
    <row r="63" spans="2:12" s="2" customFormat="1" ht="15">
      <c r="B63" s="65" t="str">
        <f t="shared" si="1"/>
        <v/>
      </c>
      <c r="C63" s="25"/>
      <c r="D63" s="72"/>
      <c r="E63" s="18"/>
      <c r="F63" s="17"/>
      <c r="G63" s="17"/>
      <c r="H63" s="20"/>
      <c r="I63" s="20"/>
      <c r="J63" s="37">
        <f>_xlfn.IFNA(INDEX(Datenquellen!$D$3:$K$12,MATCH($C63,Datenquellen!$C$3:$C$12,0),MATCH($F63,Datenquellen!$D$2:$K$2,0)),0)</f>
        <v>0</v>
      </c>
      <c r="K63" s="37">
        <f t="shared" si="2"/>
        <v>0</v>
      </c>
      <c r="L63" s="66" t="str">
        <f t="shared" si="5"/>
        <v/>
      </c>
    </row>
    <row r="64" spans="2:12" s="2" customFormat="1" ht="15">
      <c r="B64" s="65" t="str">
        <f t="shared" si="1"/>
        <v/>
      </c>
      <c r="C64" s="25"/>
      <c r="D64" s="72"/>
      <c r="E64" s="18"/>
      <c r="F64" s="17"/>
      <c r="G64" s="17"/>
      <c r="H64" s="20"/>
      <c r="I64" s="20"/>
      <c r="J64" s="37">
        <f>_xlfn.IFNA(INDEX(Datenquellen!$D$3:$K$12,MATCH($C64,Datenquellen!$C$3:$C$12,0),MATCH($F64,Datenquellen!$D$2:$K$2,0)),0)</f>
        <v>0</v>
      </c>
      <c r="K64" s="37">
        <f t="shared" si="2"/>
        <v>0</v>
      </c>
      <c r="L64" s="66" t="str">
        <f t="shared" si="5"/>
        <v/>
      </c>
    </row>
    <row r="65" spans="2:12" s="2" customFormat="1" ht="15">
      <c r="B65" s="65" t="str">
        <f t="shared" si="1"/>
        <v/>
      </c>
      <c r="C65" s="25"/>
      <c r="D65" s="72"/>
      <c r="E65" s="18"/>
      <c r="F65" s="17"/>
      <c r="G65" s="17"/>
      <c r="H65" s="20"/>
      <c r="I65" s="20"/>
      <c r="J65" s="37">
        <f>_xlfn.IFNA(INDEX(Datenquellen!$D$3:$K$12,MATCH($C65,Datenquellen!$C$3:$C$12,0),MATCH($F65,Datenquellen!$D$2:$K$2,0)),0)</f>
        <v>0</v>
      </c>
      <c r="K65" s="37">
        <f t="shared" si="2"/>
        <v>0</v>
      </c>
      <c r="L65" s="66" t="str">
        <f t="shared" si="0"/>
        <v/>
      </c>
    </row>
    <row r="66" spans="2:12" s="2" customFormat="1" ht="15">
      <c r="B66" s="65" t="str">
        <f t="shared" si="1"/>
        <v/>
      </c>
      <c r="C66" s="25"/>
      <c r="D66" s="72"/>
      <c r="E66" s="18"/>
      <c r="F66" s="17"/>
      <c r="G66" s="17"/>
      <c r="H66" s="20"/>
      <c r="I66" s="20"/>
      <c r="J66" s="37">
        <f>_xlfn.IFNA(INDEX(Datenquellen!$D$3:$K$12,MATCH($C66,Datenquellen!$C$3:$C$12,0),MATCH($F66,Datenquellen!$D$2:$K$2,0)),0)</f>
        <v>0</v>
      </c>
      <c r="K66" s="37">
        <f t="shared" si="2"/>
        <v>0</v>
      </c>
      <c r="L66" s="66" t="str">
        <f t="shared" si="0"/>
        <v/>
      </c>
    </row>
    <row r="67" spans="2:12" s="2" customFormat="1" ht="15">
      <c r="B67" s="65" t="str">
        <f t="shared" si="1"/>
        <v/>
      </c>
      <c r="C67" s="25"/>
      <c r="D67" s="72"/>
      <c r="E67" s="18"/>
      <c r="F67" s="17"/>
      <c r="G67" s="17"/>
      <c r="H67" s="20"/>
      <c r="I67" s="20"/>
      <c r="J67" s="37">
        <f>_xlfn.IFNA(INDEX(Datenquellen!$D$3:$K$12,MATCH($C67,Datenquellen!$C$3:$C$12,0),MATCH($F67,Datenquellen!$D$2:$K$2,0)),0)</f>
        <v>0</v>
      </c>
      <c r="K67" s="37">
        <f t="shared" si="2"/>
        <v>0</v>
      </c>
      <c r="L67" s="66" t="str">
        <f t="shared" si="0"/>
        <v/>
      </c>
    </row>
    <row r="68" spans="2:12" s="2" customFormat="1" ht="15">
      <c r="B68" s="65" t="str">
        <f t="shared" si="1"/>
        <v/>
      </c>
      <c r="C68" s="25"/>
      <c r="D68" s="72"/>
      <c r="E68" s="18"/>
      <c r="F68" s="17"/>
      <c r="G68" s="17"/>
      <c r="H68" s="20"/>
      <c r="I68" s="20"/>
      <c r="J68" s="37">
        <f>_xlfn.IFNA(INDEX(Datenquellen!$D$3:$K$12,MATCH($C68,Datenquellen!$C$3:$C$12,0),MATCH($F68,Datenquellen!$D$2:$K$2,0)),0)</f>
        <v>0</v>
      </c>
      <c r="K68" s="37">
        <f t="shared" si="2"/>
        <v>0</v>
      </c>
      <c r="L68" s="66" t="str">
        <f t="shared" si="0"/>
        <v/>
      </c>
    </row>
    <row r="69" spans="2:12" s="2" customFormat="1" ht="15">
      <c r="B69" s="65" t="str">
        <f t="shared" si="1"/>
        <v/>
      </c>
      <c r="C69" s="25"/>
      <c r="D69" s="72"/>
      <c r="E69" s="18"/>
      <c r="F69" s="17"/>
      <c r="G69" s="17"/>
      <c r="H69" s="20"/>
      <c r="I69" s="20"/>
      <c r="J69" s="36">
        <f>_xlfn.IFNA(INDEX(Datenquellen!$D$3:$K$12,MATCH($C69,Datenquellen!$C$3:$C$12,0),MATCH($F69,Datenquellen!$D$2:$K$2,0)),0)</f>
        <v>0</v>
      </c>
      <c r="K69" s="37">
        <f>IF(COUNTIF(C69,"*Monate*"),ROUND(H69*J69,2),ROUND(I69*J69,2))</f>
        <v>0</v>
      </c>
      <c r="L69" s="66" t="str">
        <f t="shared" si="0"/>
        <v/>
      </c>
    </row>
    <row r="70" spans="2:12" s="2" customFormat="1" ht="15">
      <c r="B70" s="65" t="str">
        <f>IF(AND(B69&gt;0, ISBLANK(C70)=FALSE),B69+1,"")</f>
        <v/>
      </c>
      <c r="C70" s="25"/>
      <c r="D70" s="72"/>
      <c r="E70" s="18"/>
      <c r="F70" s="17"/>
      <c r="G70" s="17"/>
      <c r="H70" s="20"/>
      <c r="I70" s="20"/>
      <c r="J70" s="37">
        <f>_xlfn.IFNA(INDEX(Datenquellen!$D$3:$K$12,MATCH($C70,Datenquellen!$C$3:$C$12,0),MATCH($F70,Datenquellen!$D$2:$K$2,0)),0)</f>
        <v>0</v>
      </c>
      <c r="K70" s="37">
        <f>IF(COUNTIF(C70,"*Monate*"),ROUND(H70*J70,2),ROUND(I70*J70,2))</f>
        <v>0</v>
      </c>
      <c r="L70" s="66" t="str">
        <f t="shared" ref="L70:L108" si="6">B70</f>
        <v/>
      </c>
    </row>
    <row r="71" spans="2:12" s="2" customFormat="1" ht="15">
      <c r="B71" s="65" t="str">
        <f t="shared" ref="B71:B108" si="7">IF(AND(B70&gt;0, ISBLANK(C71)=FALSE),B70+1,"")</f>
        <v/>
      </c>
      <c r="C71" s="25"/>
      <c r="D71" s="72"/>
      <c r="E71" s="18"/>
      <c r="F71" s="17"/>
      <c r="G71" s="17"/>
      <c r="H71" s="20"/>
      <c r="I71" s="20"/>
      <c r="J71" s="37">
        <f>_xlfn.IFNA(INDEX(Datenquellen!$D$3:$K$12,MATCH($C71,Datenquellen!$C$3:$C$12,0),MATCH($F71,Datenquellen!$D$2:$K$2,0)),0)</f>
        <v>0</v>
      </c>
      <c r="K71" s="37">
        <f t="shared" ref="K71:K108" si="8">IF(COUNTIF(C71,"*Monate*"),ROUND(H71*J71,2),ROUND(I71*J71,2))</f>
        <v>0</v>
      </c>
      <c r="L71" s="66" t="str">
        <f t="shared" si="6"/>
        <v/>
      </c>
    </row>
    <row r="72" spans="2:12" s="2" customFormat="1" ht="15">
      <c r="B72" s="65" t="str">
        <f t="shared" si="7"/>
        <v/>
      </c>
      <c r="C72" s="25"/>
      <c r="D72" s="72"/>
      <c r="E72" s="18"/>
      <c r="F72" s="17"/>
      <c r="G72" s="17"/>
      <c r="H72" s="20"/>
      <c r="I72" s="20"/>
      <c r="J72" s="37">
        <f>_xlfn.IFNA(INDEX(Datenquellen!$D$3:$K$12,MATCH($C72,Datenquellen!$C$3:$C$12,0),MATCH($F72,Datenquellen!$D$2:$K$2,0)),0)</f>
        <v>0</v>
      </c>
      <c r="K72" s="37">
        <f t="shared" si="8"/>
        <v>0</v>
      </c>
      <c r="L72" s="66" t="str">
        <f t="shared" si="6"/>
        <v/>
      </c>
    </row>
    <row r="73" spans="2:12" s="2" customFormat="1" ht="15">
      <c r="B73" s="65" t="str">
        <f t="shared" si="7"/>
        <v/>
      </c>
      <c r="C73" s="25"/>
      <c r="D73" s="72"/>
      <c r="E73" s="18"/>
      <c r="F73" s="17"/>
      <c r="G73" s="17"/>
      <c r="H73" s="20"/>
      <c r="I73" s="20"/>
      <c r="J73" s="37">
        <f>_xlfn.IFNA(INDEX(Datenquellen!$D$3:$K$12,MATCH($C73,Datenquellen!$C$3:$C$12,0),MATCH($F73,Datenquellen!$D$2:$K$2,0)),0)</f>
        <v>0</v>
      </c>
      <c r="K73" s="37">
        <f t="shared" si="8"/>
        <v>0</v>
      </c>
      <c r="L73" s="66" t="str">
        <f t="shared" si="6"/>
        <v/>
      </c>
    </row>
    <row r="74" spans="2:12" s="2" customFormat="1" ht="15">
      <c r="B74" s="65" t="str">
        <f t="shared" si="7"/>
        <v/>
      </c>
      <c r="C74" s="25"/>
      <c r="D74" s="72"/>
      <c r="E74" s="18"/>
      <c r="F74" s="17"/>
      <c r="G74" s="17"/>
      <c r="H74" s="20"/>
      <c r="I74" s="20"/>
      <c r="J74" s="37">
        <f>_xlfn.IFNA(INDEX(Datenquellen!$D$3:$K$12,MATCH($C74,Datenquellen!$C$3:$C$12,0),MATCH($F74,Datenquellen!$D$2:$K$2,0)),0)</f>
        <v>0</v>
      </c>
      <c r="K74" s="37">
        <f t="shared" si="8"/>
        <v>0</v>
      </c>
      <c r="L74" s="66" t="str">
        <f t="shared" si="6"/>
        <v/>
      </c>
    </row>
    <row r="75" spans="2:12" s="2" customFormat="1" ht="15">
      <c r="B75" s="65" t="str">
        <f t="shared" si="7"/>
        <v/>
      </c>
      <c r="C75" s="25"/>
      <c r="D75" s="72"/>
      <c r="E75" s="18"/>
      <c r="F75" s="17"/>
      <c r="G75" s="17"/>
      <c r="H75" s="20"/>
      <c r="I75" s="20"/>
      <c r="J75" s="37">
        <f>_xlfn.IFNA(INDEX(Datenquellen!$D$3:$K$12,MATCH($C75,Datenquellen!$C$3:$C$12,0),MATCH($F75,Datenquellen!$D$2:$K$2,0)),0)</f>
        <v>0</v>
      </c>
      <c r="K75" s="37">
        <f t="shared" si="8"/>
        <v>0</v>
      </c>
      <c r="L75" s="66" t="str">
        <f t="shared" si="6"/>
        <v/>
      </c>
    </row>
    <row r="76" spans="2:12" s="2" customFormat="1" ht="15">
      <c r="B76" s="65" t="str">
        <f t="shared" si="7"/>
        <v/>
      </c>
      <c r="C76" s="25"/>
      <c r="D76" s="72"/>
      <c r="E76" s="18"/>
      <c r="F76" s="17"/>
      <c r="G76" s="17"/>
      <c r="H76" s="20"/>
      <c r="I76" s="20"/>
      <c r="J76" s="37">
        <f>_xlfn.IFNA(INDEX(Datenquellen!$D$3:$K$12,MATCH($C76,Datenquellen!$C$3:$C$12,0),MATCH($F76,Datenquellen!$D$2:$K$2,0)),0)</f>
        <v>0</v>
      </c>
      <c r="K76" s="37">
        <f t="shared" si="8"/>
        <v>0</v>
      </c>
      <c r="L76" s="66" t="str">
        <f t="shared" si="6"/>
        <v/>
      </c>
    </row>
    <row r="77" spans="2:12" s="2" customFormat="1" ht="15">
      <c r="B77" s="65" t="str">
        <f t="shared" si="7"/>
        <v/>
      </c>
      <c r="C77" s="25"/>
      <c r="D77" s="72"/>
      <c r="E77" s="18"/>
      <c r="F77" s="17"/>
      <c r="G77" s="17"/>
      <c r="H77" s="20"/>
      <c r="I77" s="20"/>
      <c r="J77" s="37">
        <f>_xlfn.IFNA(INDEX(Datenquellen!$D$3:$K$12,MATCH($C77,Datenquellen!$C$3:$C$12,0),MATCH($F77,Datenquellen!$D$2:$K$2,0)),0)</f>
        <v>0</v>
      </c>
      <c r="K77" s="37">
        <f t="shared" si="8"/>
        <v>0</v>
      </c>
      <c r="L77" s="66" t="str">
        <f t="shared" si="6"/>
        <v/>
      </c>
    </row>
    <row r="78" spans="2:12" s="2" customFormat="1" ht="15">
      <c r="B78" s="65" t="str">
        <f t="shared" si="7"/>
        <v/>
      </c>
      <c r="C78" s="25"/>
      <c r="D78" s="72"/>
      <c r="E78" s="18"/>
      <c r="F78" s="17"/>
      <c r="G78" s="17"/>
      <c r="H78" s="20"/>
      <c r="I78" s="20"/>
      <c r="J78" s="37">
        <f>_xlfn.IFNA(INDEX(Datenquellen!$D$3:$K$12,MATCH($C78,Datenquellen!$C$3:$C$12,0),MATCH($F78,Datenquellen!$D$2:$K$2,0)),0)</f>
        <v>0</v>
      </c>
      <c r="K78" s="37">
        <f t="shared" si="8"/>
        <v>0</v>
      </c>
      <c r="L78" s="66" t="str">
        <f t="shared" si="6"/>
        <v/>
      </c>
    </row>
    <row r="79" spans="2:12" s="2" customFormat="1" ht="15">
      <c r="B79" s="65" t="str">
        <f t="shared" si="7"/>
        <v/>
      </c>
      <c r="C79" s="25"/>
      <c r="D79" s="72"/>
      <c r="E79" s="18"/>
      <c r="F79" s="17"/>
      <c r="G79" s="17"/>
      <c r="H79" s="20"/>
      <c r="I79" s="20"/>
      <c r="J79" s="37">
        <f>_xlfn.IFNA(INDEX(Datenquellen!$D$3:$K$12,MATCH($C79,Datenquellen!$C$3:$C$12,0),MATCH($F79,Datenquellen!$D$2:$K$2,0)),0)</f>
        <v>0</v>
      </c>
      <c r="K79" s="37">
        <f t="shared" si="8"/>
        <v>0</v>
      </c>
      <c r="L79" s="66" t="str">
        <f t="shared" si="6"/>
        <v/>
      </c>
    </row>
    <row r="80" spans="2:12" s="2" customFormat="1" ht="15">
      <c r="B80" s="65" t="str">
        <f t="shared" si="7"/>
        <v/>
      </c>
      <c r="C80" s="25"/>
      <c r="D80" s="72"/>
      <c r="E80" s="18"/>
      <c r="F80" s="17"/>
      <c r="G80" s="17"/>
      <c r="H80" s="20"/>
      <c r="I80" s="20"/>
      <c r="J80" s="37">
        <f>_xlfn.IFNA(INDEX(Datenquellen!$D$3:$K$12,MATCH($C80,Datenquellen!$C$3:$C$12,0),MATCH($F80,Datenquellen!$D$2:$K$2,0)),0)</f>
        <v>0</v>
      </c>
      <c r="K80" s="37">
        <f t="shared" si="8"/>
        <v>0</v>
      </c>
      <c r="L80" s="66" t="str">
        <f t="shared" si="6"/>
        <v/>
      </c>
    </row>
    <row r="81" spans="2:12" s="2" customFormat="1" ht="15">
      <c r="B81" s="65" t="str">
        <f t="shared" si="7"/>
        <v/>
      </c>
      <c r="C81" s="25"/>
      <c r="D81" s="72"/>
      <c r="E81" s="18"/>
      <c r="F81" s="17"/>
      <c r="G81" s="17"/>
      <c r="H81" s="20"/>
      <c r="I81" s="20"/>
      <c r="J81" s="37">
        <f>_xlfn.IFNA(INDEX(Datenquellen!$D$3:$K$12,MATCH($C81,Datenquellen!$C$3:$C$12,0),MATCH($F81,Datenquellen!$D$2:$K$2,0)),0)</f>
        <v>0</v>
      </c>
      <c r="K81" s="37">
        <f t="shared" si="8"/>
        <v>0</v>
      </c>
      <c r="L81" s="66" t="str">
        <f t="shared" si="6"/>
        <v/>
      </c>
    </row>
    <row r="82" spans="2:12" s="2" customFormat="1" ht="15">
      <c r="B82" s="65" t="str">
        <f t="shared" si="7"/>
        <v/>
      </c>
      <c r="C82" s="25"/>
      <c r="D82" s="72"/>
      <c r="E82" s="18"/>
      <c r="F82" s="17"/>
      <c r="G82" s="17"/>
      <c r="H82" s="20"/>
      <c r="I82" s="20"/>
      <c r="J82" s="37">
        <f>_xlfn.IFNA(INDEX(Datenquellen!$D$3:$K$12,MATCH($C82,Datenquellen!$C$3:$C$12,0),MATCH($F82,Datenquellen!$D$2:$K$2,0)),0)</f>
        <v>0</v>
      </c>
      <c r="K82" s="37">
        <f t="shared" si="8"/>
        <v>0</v>
      </c>
      <c r="L82" s="66" t="str">
        <f t="shared" si="6"/>
        <v/>
      </c>
    </row>
    <row r="83" spans="2:12" s="2" customFormat="1" ht="15">
      <c r="B83" s="65" t="str">
        <f t="shared" si="7"/>
        <v/>
      </c>
      <c r="C83" s="25"/>
      <c r="D83" s="72"/>
      <c r="E83" s="18"/>
      <c r="F83" s="17"/>
      <c r="G83" s="17"/>
      <c r="H83" s="20"/>
      <c r="I83" s="20"/>
      <c r="J83" s="37">
        <f>_xlfn.IFNA(INDEX(Datenquellen!$D$3:$K$12,MATCH($C83,Datenquellen!$C$3:$C$12,0),MATCH($F83,Datenquellen!$D$2:$K$2,0)),0)</f>
        <v>0</v>
      </c>
      <c r="K83" s="37">
        <f t="shared" si="8"/>
        <v>0</v>
      </c>
      <c r="L83" s="66" t="str">
        <f t="shared" si="6"/>
        <v/>
      </c>
    </row>
    <row r="84" spans="2:12" s="2" customFormat="1" ht="15">
      <c r="B84" s="65" t="str">
        <f t="shared" si="7"/>
        <v/>
      </c>
      <c r="C84" s="25"/>
      <c r="D84" s="72"/>
      <c r="E84" s="18"/>
      <c r="F84" s="17"/>
      <c r="G84" s="17"/>
      <c r="H84" s="20"/>
      <c r="I84" s="20"/>
      <c r="J84" s="37">
        <f>_xlfn.IFNA(INDEX(Datenquellen!$D$3:$K$12,MATCH($C84,Datenquellen!$C$3:$C$12,0),MATCH($F84,Datenquellen!$D$2:$K$2,0)),0)</f>
        <v>0</v>
      </c>
      <c r="K84" s="37">
        <f t="shared" si="8"/>
        <v>0</v>
      </c>
      <c r="L84" s="66" t="str">
        <f t="shared" si="6"/>
        <v/>
      </c>
    </row>
    <row r="85" spans="2:12" s="2" customFormat="1" ht="15">
      <c r="B85" s="65" t="str">
        <f t="shared" si="7"/>
        <v/>
      </c>
      <c r="C85" s="25"/>
      <c r="D85" s="72"/>
      <c r="E85" s="18"/>
      <c r="F85" s="17"/>
      <c r="G85" s="17"/>
      <c r="H85" s="20"/>
      <c r="I85" s="20"/>
      <c r="J85" s="37">
        <f>_xlfn.IFNA(INDEX(Datenquellen!$D$3:$K$12,MATCH($C85,Datenquellen!$C$3:$C$12,0),MATCH($F85,Datenquellen!$D$2:$K$2,0)),0)</f>
        <v>0</v>
      </c>
      <c r="K85" s="37">
        <f t="shared" si="8"/>
        <v>0</v>
      </c>
      <c r="L85" s="66" t="str">
        <f t="shared" si="6"/>
        <v/>
      </c>
    </row>
    <row r="86" spans="2:12" s="2" customFormat="1" ht="15">
      <c r="B86" s="65" t="str">
        <f t="shared" si="7"/>
        <v/>
      </c>
      <c r="C86" s="25"/>
      <c r="D86" s="72"/>
      <c r="E86" s="18"/>
      <c r="F86" s="17"/>
      <c r="G86" s="17"/>
      <c r="H86" s="20"/>
      <c r="I86" s="20"/>
      <c r="J86" s="37">
        <f>_xlfn.IFNA(INDEX(Datenquellen!$D$3:$K$12,MATCH($C86,Datenquellen!$C$3:$C$12,0),MATCH($F86,Datenquellen!$D$2:$K$2,0)),0)</f>
        <v>0</v>
      </c>
      <c r="K86" s="37">
        <f t="shared" si="8"/>
        <v>0</v>
      </c>
      <c r="L86" s="66" t="str">
        <f t="shared" si="6"/>
        <v/>
      </c>
    </row>
    <row r="87" spans="2:12" s="2" customFormat="1" ht="15">
      <c r="B87" s="65" t="str">
        <f t="shared" si="7"/>
        <v/>
      </c>
      <c r="C87" s="25"/>
      <c r="D87" s="72"/>
      <c r="E87" s="18"/>
      <c r="F87" s="17"/>
      <c r="G87" s="17"/>
      <c r="H87" s="20"/>
      <c r="I87" s="20"/>
      <c r="J87" s="37">
        <f>_xlfn.IFNA(INDEX(Datenquellen!$D$3:$K$12,MATCH($C87,Datenquellen!$C$3:$C$12,0),MATCH($F87,Datenquellen!$D$2:$K$2,0)),0)</f>
        <v>0</v>
      </c>
      <c r="K87" s="37">
        <f t="shared" si="8"/>
        <v>0</v>
      </c>
      <c r="L87" s="66" t="str">
        <f t="shared" si="6"/>
        <v/>
      </c>
    </row>
    <row r="88" spans="2:12" s="2" customFormat="1" ht="15">
      <c r="B88" s="65" t="str">
        <f t="shared" si="7"/>
        <v/>
      </c>
      <c r="C88" s="25"/>
      <c r="D88" s="72"/>
      <c r="E88" s="18"/>
      <c r="F88" s="17"/>
      <c r="G88" s="17"/>
      <c r="H88" s="20"/>
      <c r="I88" s="20"/>
      <c r="J88" s="37">
        <f>_xlfn.IFNA(INDEX(Datenquellen!$D$3:$K$12,MATCH($C88,Datenquellen!$C$3:$C$12,0),MATCH($F88,Datenquellen!$D$2:$K$2,0)),0)</f>
        <v>0</v>
      </c>
      <c r="K88" s="37">
        <f t="shared" si="8"/>
        <v>0</v>
      </c>
      <c r="L88" s="66" t="str">
        <f t="shared" si="6"/>
        <v/>
      </c>
    </row>
    <row r="89" spans="2:12" s="2" customFormat="1" ht="15">
      <c r="B89" s="65" t="str">
        <f t="shared" si="7"/>
        <v/>
      </c>
      <c r="C89" s="25"/>
      <c r="D89" s="72"/>
      <c r="E89" s="18"/>
      <c r="F89" s="17"/>
      <c r="G89" s="17"/>
      <c r="H89" s="20"/>
      <c r="I89" s="20"/>
      <c r="J89" s="37">
        <f>_xlfn.IFNA(INDEX(Datenquellen!$D$3:$K$12,MATCH($C89,Datenquellen!$C$3:$C$12,0),MATCH($F89,Datenquellen!$D$2:$K$2,0)),0)</f>
        <v>0</v>
      </c>
      <c r="K89" s="37">
        <f t="shared" si="8"/>
        <v>0</v>
      </c>
      <c r="L89" s="66" t="str">
        <f t="shared" si="6"/>
        <v/>
      </c>
    </row>
    <row r="90" spans="2:12" s="2" customFormat="1" ht="15">
      <c r="B90" s="65" t="str">
        <f t="shared" si="7"/>
        <v/>
      </c>
      <c r="C90" s="25"/>
      <c r="D90" s="72"/>
      <c r="E90" s="18"/>
      <c r="F90" s="17"/>
      <c r="G90" s="17"/>
      <c r="H90" s="20"/>
      <c r="I90" s="20"/>
      <c r="J90" s="37">
        <f>_xlfn.IFNA(INDEX(Datenquellen!$D$3:$K$12,MATCH($C90,Datenquellen!$C$3:$C$12,0),MATCH($F90,Datenquellen!$D$2:$K$2,0)),0)</f>
        <v>0</v>
      </c>
      <c r="K90" s="37">
        <f t="shared" si="8"/>
        <v>0</v>
      </c>
      <c r="L90" s="66" t="str">
        <f t="shared" si="6"/>
        <v/>
      </c>
    </row>
    <row r="91" spans="2:12" s="2" customFormat="1" ht="15">
      <c r="B91" s="65" t="str">
        <f t="shared" si="7"/>
        <v/>
      </c>
      <c r="C91" s="25"/>
      <c r="D91" s="72"/>
      <c r="E91" s="18"/>
      <c r="F91" s="17"/>
      <c r="G91" s="17"/>
      <c r="H91" s="20"/>
      <c r="I91" s="20"/>
      <c r="J91" s="37">
        <f>_xlfn.IFNA(INDEX(Datenquellen!$D$3:$K$12,MATCH($C91,Datenquellen!$C$3:$C$12,0),MATCH($F91,Datenquellen!$D$2:$K$2,0)),0)</f>
        <v>0</v>
      </c>
      <c r="K91" s="37">
        <f t="shared" si="8"/>
        <v>0</v>
      </c>
      <c r="L91" s="66" t="str">
        <f t="shared" si="6"/>
        <v/>
      </c>
    </row>
    <row r="92" spans="2:12" s="2" customFormat="1" ht="15">
      <c r="B92" s="65" t="str">
        <f t="shared" si="7"/>
        <v/>
      </c>
      <c r="C92" s="25"/>
      <c r="D92" s="72"/>
      <c r="E92" s="18"/>
      <c r="F92" s="17"/>
      <c r="G92" s="17"/>
      <c r="H92" s="20"/>
      <c r="I92" s="20"/>
      <c r="J92" s="37">
        <f>_xlfn.IFNA(INDEX(Datenquellen!$D$3:$K$12,MATCH($C92,Datenquellen!$C$3:$C$12,0),MATCH($F92,Datenquellen!$D$2:$K$2,0)),0)</f>
        <v>0</v>
      </c>
      <c r="K92" s="37">
        <f t="shared" si="8"/>
        <v>0</v>
      </c>
      <c r="L92" s="66" t="str">
        <f t="shared" si="6"/>
        <v/>
      </c>
    </row>
    <row r="93" spans="2:12" s="2" customFormat="1" ht="15">
      <c r="B93" s="65" t="str">
        <f t="shared" si="7"/>
        <v/>
      </c>
      <c r="C93" s="25"/>
      <c r="D93" s="72"/>
      <c r="E93" s="18"/>
      <c r="F93" s="17"/>
      <c r="G93" s="17"/>
      <c r="H93" s="20"/>
      <c r="I93" s="20"/>
      <c r="J93" s="37">
        <f>_xlfn.IFNA(INDEX(Datenquellen!$D$3:$K$12,MATCH($C93,Datenquellen!$C$3:$C$12,0),MATCH($F93,Datenquellen!$D$2:$K$2,0)),0)</f>
        <v>0</v>
      </c>
      <c r="K93" s="37">
        <f t="shared" si="8"/>
        <v>0</v>
      </c>
      <c r="L93" s="66" t="str">
        <f t="shared" si="6"/>
        <v/>
      </c>
    </row>
    <row r="94" spans="2:12" s="2" customFormat="1" ht="15">
      <c r="B94" s="65" t="str">
        <f t="shared" si="7"/>
        <v/>
      </c>
      <c r="C94" s="25"/>
      <c r="D94" s="72"/>
      <c r="E94" s="18"/>
      <c r="F94" s="17"/>
      <c r="G94" s="17"/>
      <c r="H94" s="20"/>
      <c r="I94" s="20"/>
      <c r="J94" s="37">
        <f>_xlfn.IFNA(INDEX(Datenquellen!$D$3:$K$12,MATCH($C94,Datenquellen!$C$3:$C$12,0),MATCH($F94,Datenquellen!$D$2:$K$2,0)),0)</f>
        <v>0</v>
      </c>
      <c r="K94" s="37">
        <f t="shared" si="8"/>
        <v>0</v>
      </c>
      <c r="L94" s="66" t="str">
        <f t="shared" si="6"/>
        <v/>
      </c>
    </row>
    <row r="95" spans="2:12" s="2" customFormat="1" ht="15">
      <c r="B95" s="65" t="str">
        <f t="shared" si="7"/>
        <v/>
      </c>
      <c r="C95" s="25"/>
      <c r="D95" s="72"/>
      <c r="E95" s="18"/>
      <c r="F95" s="17"/>
      <c r="G95" s="17"/>
      <c r="H95" s="20"/>
      <c r="I95" s="20"/>
      <c r="J95" s="37">
        <f>_xlfn.IFNA(INDEX(Datenquellen!$D$3:$K$12,MATCH($C95,Datenquellen!$C$3:$C$12,0),MATCH($F95,Datenquellen!$D$2:$K$2,0)),0)</f>
        <v>0</v>
      </c>
      <c r="K95" s="37">
        <f t="shared" si="8"/>
        <v>0</v>
      </c>
      <c r="L95" s="66" t="str">
        <f t="shared" si="6"/>
        <v/>
      </c>
    </row>
    <row r="96" spans="2:12" s="2" customFormat="1" ht="15">
      <c r="B96" s="65" t="str">
        <f t="shared" si="7"/>
        <v/>
      </c>
      <c r="C96" s="25"/>
      <c r="D96" s="72"/>
      <c r="E96" s="18"/>
      <c r="F96" s="17"/>
      <c r="G96" s="17"/>
      <c r="H96" s="20"/>
      <c r="I96" s="20"/>
      <c r="J96" s="37">
        <f>_xlfn.IFNA(INDEX(Datenquellen!$D$3:$K$12,MATCH($C96,Datenquellen!$C$3:$C$12,0),MATCH($F96,Datenquellen!$D$2:$K$2,0)),0)</f>
        <v>0</v>
      </c>
      <c r="K96" s="37">
        <f t="shared" si="8"/>
        <v>0</v>
      </c>
      <c r="L96" s="66" t="str">
        <f t="shared" si="6"/>
        <v/>
      </c>
    </row>
    <row r="97" spans="2:12" s="2" customFormat="1" ht="15">
      <c r="B97" s="65" t="str">
        <f t="shared" si="7"/>
        <v/>
      </c>
      <c r="C97" s="25"/>
      <c r="D97" s="72"/>
      <c r="E97" s="18"/>
      <c r="F97" s="17"/>
      <c r="G97" s="17"/>
      <c r="H97" s="20"/>
      <c r="I97" s="20"/>
      <c r="J97" s="37">
        <f>_xlfn.IFNA(INDEX(Datenquellen!$D$3:$K$12,MATCH($C97,Datenquellen!$C$3:$C$12,0),MATCH($F97,Datenquellen!$D$2:$K$2,0)),0)</f>
        <v>0</v>
      </c>
      <c r="K97" s="37">
        <f t="shared" si="8"/>
        <v>0</v>
      </c>
      <c r="L97" s="66" t="str">
        <f t="shared" si="6"/>
        <v/>
      </c>
    </row>
    <row r="98" spans="2:12" s="2" customFormat="1" ht="15">
      <c r="B98" s="65" t="str">
        <f t="shared" si="7"/>
        <v/>
      </c>
      <c r="C98" s="25"/>
      <c r="D98" s="72"/>
      <c r="E98" s="18"/>
      <c r="F98" s="17"/>
      <c r="G98" s="17"/>
      <c r="H98" s="20"/>
      <c r="I98" s="20"/>
      <c r="J98" s="37">
        <f>_xlfn.IFNA(INDEX(Datenquellen!$D$3:$K$12,MATCH($C98,Datenquellen!$C$3:$C$12,0),MATCH($F98,Datenquellen!$D$2:$K$2,0)),0)</f>
        <v>0</v>
      </c>
      <c r="K98" s="37">
        <f t="shared" si="8"/>
        <v>0</v>
      </c>
      <c r="L98" s="66" t="str">
        <f t="shared" si="6"/>
        <v/>
      </c>
    </row>
    <row r="99" spans="2:12" s="2" customFormat="1" ht="15">
      <c r="B99" s="65" t="str">
        <f t="shared" si="7"/>
        <v/>
      </c>
      <c r="C99" s="25"/>
      <c r="D99" s="72"/>
      <c r="E99" s="18"/>
      <c r="F99" s="17"/>
      <c r="G99" s="17"/>
      <c r="H99" s="20"/>
      <c r="I99" s="20"/>
      <c r="J99" s="37">
        <f>_xlfn.IFNA(INDEX(Datenquellen!$D$3:$K$12,MATCH($C99,Datenquellen!$C$3:$C$12,0),MATCH($F99,Datenquellen!$D$2:$K$2,0)),0)</f>
        <v>0</v>
      </c>
      <c r="K99" s="37">
        <f t="shared" si="8"/>
        <v>0</v>
      </c>
      <c r="L99" s="66" t="str">
        <f t="shared" si="6"/>
        <v/>
      </c>
    </row>
    <row r="100" spans="2:12" s="2" customFormat="1" ht="15">
      <c r="B100" s="65" t="str">
        <f t="shared" si="7"/>
        <v/>
      </c>
      <c r="C100" s="25"/>
      <c r="D100" s="72"/>
      <c r="E100" s="18"/>
      <c r="F100" s="17"/>
      <c r="G100" s="17"/>
      <c r="H100" s="20"/>
      <c r="I100" s="20"/>
      <c r="J100" s="37">
        <f>_xlfn.IFNA(INDEX(Datenquellen!$D$3:$K$12,MATCH($C100,Datenquellen!$C$3:$C$12,0),MATCH($F100,Datenquellen!$D$2:$K$2,0)),0)</f>
        <v>0</v>
      </c>
      <c r="K100" s="37">
        <f t="shared" si="8"/>
        <v>0</v>
      </c>
      <c r="L100" s="66" t="str">
        <f t="shared" si="6"/>
        <v/>
      </c>
    </row>
    <row r="101" spans="2:12" s="2" customFormat="1" ht="15">
      <c r="B101" s="65" t="str">
        <f t="shared" si="7"/>
        <v/>
      </c>
      <c r="C101" s="25"/>
      <c r="D101" s="72"/>
      <c r="E101" s="18"/>
      <c r="F101" s="17"/>
      <c r="G101" s="17"/>
      <c r="H101" s="20"/>
      <c r="I101" s="20"/>
      <c r="J101" s="37">
        <f>_xlfn.IFNA(INDEX(Datenquellen!$D$3:$K$12,MATCH($C101,Datenquellen!$C$3:$C$12,0),MATCH($F101,Datenquellen!$D$2:$K$2,0)),0)</f>
        <v>0</v>
      </c>
      <c r="K101" s="37">
        <f t="shared" si="8"/>
        <v>0</v>
      </c>
      <c r="L101" s="66" t="str">
        <f t="shared" si="6"/>
        <v/>
      </c>
    </row>
    <row r="102" spans="2:12" s="2" customFormat="1" ht="15">
      <c r="B102" s="65" t="str">
        <f t="shared" si="7"/>
        <v/>
      </c>
      <c r="C102" s="25"/>
      <c r="D102" s="72"/>
      <c r="E102" s="18"/>
      <c r="F102" s="17"/>
      <c r="G102" s="17"/>
      <c r="H102" s="20"/>
      <c r="I102" s="20"/>
      <c r="J102" s="37">
        <f>_xlfn.IFNA(INDEX(Datenquellen!$D$3:$K$12,MATCH($C102,Datenquellen!$C$3:$C$12,0),MATCH($F102,Datenquellen!$D$2:$K$2,0)),0)</f>
        <v>0</v>
      </c>
      <c r="K102" s="37">
        <f t="shared" si="8"/>
        <v>0</v>
      </c>
      <c r="L102" s="66" t="str">
        <f t="shared" si="6"/>
        <v/>
      </c>
    </row>
    <row r="103" spans="2:12" s="2" customFormat="1" ht="15">
      <c r="B103" s="65" t="str">
        <f t="shared" si="7"/>
        <v/>
      </c>
      <c r="C103" s="25"/>
      <c r="D103" s="72"/>
      <c r="E103" s="18"/>
      <c r="F103" s="17"/>
      <c r="G103" s="17"/>
      <c r="H103" s="20"/>
      <c r="I103" s="20"/>
      <c r="J103" s="37">
        <f>_xlfn.IFNA(INDEX(Datenquellen!$D$3:$K$12,MATCH($C103,Datenquellen!$C$3:$C$12,0),MATCH($F103,Datenquellen!$D$2:$K$2,0)),0)</f>
        <v>0</v>
      </c>
      <c r="K103" s="37">
        <f t="shared" si="8"/>
        <v>0</v>
      </c>
      <c r="L103" s="66" t="str">
        <f t="shared" si="6"/>
        <v/>
      </c>
    </row>
    <row r="104" spans="2:12" s="2" customFormat="1" ht="15">
      <c r="B104" s="65" t="str">
        <f t="shared" si="7"/>
        <v/>
      </c>
      <c r="C104" s="25"/>
      <c r="D104" s="72"/>
      <c r="E104" s="18"/>
      <c r="F104" s="17"/>
      <c r="G104" s="17"/>
      <c r="H104" s="20"/>
      <c r="I104" s="20"/>
      <c r="J104" s="37">
        <f>_xlfn.IFNA(INDEX(Datenquellen!$D$3:$K$12,MATCH($C104,Datenquellen!$C$3:$C$12,0),MATCH($F104,Datenquellen!$D$2:$K$2,0)),0)</f>
        <v>0</v>
      </c>
      <c r="K104" s="37">
        <f t="shared" si="8"/>
        <v>0</v>
      </c>
      <c r="L104" s="66" t="str">
        <f t="shared" si="6"/>
        <v/>
      </c>
    </row>
    <row r="105" spans="2:12" s="2" customFormat="1" ht="15">
      <c r="B105" s="65" t="str">
        <f t="shared" si="7"/>
        <v/>
      </c>
      <c r="C105" s="25"/>
      <c r="D105" s="72"/>
      <c r="E105" s="18"/>
      <c r="F105" s="17"/>
      <c r="G105" s="17"/>
      <c r="H105" s="20"/>
      <c r="I105" s="20"/>
      <c r="J105" s="37">
        <f>_xlfn.IFNA(INDEX(Datenquellen!$D$3:$K$12,MATCH($C105,Datenquellen!$C$3:$C$12,0),MATCH($F105,Datenquellen!$D$2:$K$2,0)),0)</f>
        <v>0</v>
      </c>
      <c r="K105" s="37">
        <f t="shared" si="8"/>
        <v>0</v>
      </c>
      <c r="L105" s="66" t="str">
        <f t="shared" si="6"/>
        <v/>
      </c>
    </row>
    <row r="106" spans="2:12" s="2" customFormat="1" ht="15">
      <c r="B106" s="65" t="str">
        <f t="shared" si="7"/>
        <v/>
      </c>
      <c r="C106" s="25"/>
      <c r="D106" s="72"/>
      <c r="E106" s="18"/>
      <c r="F106" s="17"/>
      <c r="G106" s="17"/>
      <c r="H106" s="20"/>
      <c r="I106" s="20"/>
      <c r="J106" s="37">
        <f>_xlfn.IFNA(INDEX(Datenquellen!$D$3:$K$12,MATCH($C106,Datenquellen!$C$3:$C$12,0),MATCH($F106,Datenquellen!$D$2:$K$2,0)),0)</f>
        <v>0</v>
      </c>
      <c r="K106" s="37">
        <f t="shared" si="8"/>
        <v>0</v>
      </c>
      <c r="L106" s="66" t="str">
        <f t="shared" si="6"/>
        <v/>
      </c>
    </row>
    <row r="107" spans="2:12" s="2" customFormat="1" ht="15">
      <c r="B107" s="65" t="str">
        <f t="shared" si="7"/>
        <v/>
      </c>
      <c r="C107" s="25"/>
      <c r="D107" s="72"/>
      <c r="E107" s="18"/>
      <c r="F107" s="17"/>
      <c r="G107" s="17"/>
      <c r="H107" s="20"/>
      <c r="I107" s="20"/>
      <c r="J107" s="37">
        <f>_xlfn.IFNA(INDEX(Datenquellen!$D$3:$K$12,MATCH($C107,Datenquellen!$C$3:$C$12,0),MATCH($F107,Datenquellen!$D$2:$K$2,0)),0)</f>
        <v>0</v>
      </c>
      <c r="K107" s="37">
        <f t="shared" si="8"/>
        <v>0</v>
      </c>
      <c r="L107" s="66" t="str">
        <f t="shared" si="6"/>
        <v/>
      </c>
    </row>
    <row r="108" spans="2:12" s="2" customFormat="1" ht="15">
      <c r="B108" s="65" t="str">
        <f t="shared" si="7"/>
        <v/>
      </c>
      <c r="C108" s="25"/>
      <c r="D108" s="72"/>
      <c r="E108" s="18"/>
      <c r="F108" s="17"/>
      <c r="G108" s="17"/>
      <c r="H108" s="20"/>
      <c r="I108" s="20"/>
      <c r="J108" s="37">
        <f>_xlfn.IFNA(INDEX(Datenquellen!$D$3:$K$12,MATCH($C108,Datenquellen!$C$3:$C$12,0),MATCH($F108,Datenquellen!$D$2:$K$2,0)),0)</f>
        <v>0</v>
      </c>
      <c r="K108" s="37">
        <f t="shared" si="8"/>
        <v>0</v>
      </c>
      <c r="L108" s="66" t="str">
        <f t="shared" si="6"/>
        <v/>
      </c>
    </row>
    <row r="109" spans="2:12" s="2" customFormat="1" ht="30" customHeight="1">
      <c r="B109" s="38"/>
      <c r="C109" s="86" t="s">
        <v>65</v>
      </c>
      <c r="D109" s="86"/>
      <c r="E109" s="86"/>
      <c r="F109" s="86"/>
      <c r="G109" s="86"/>
      <c r="H109" s="86"/>
      <c r="I109" s="86"/>
      <c r="J109" s="21"/>
      <c r="K109" s="39">
        <f>SUM(K29:K108)</f>
        <v>0</v>
      </c>
      <c r="L109" s="40"/>
    </row>
    <row r="110" spans="2:12" s="2" customFormat="1" ht="30" customHeight="1">
      <c r="B110" s="38"/>
      <c r="C110" s="85" t="s">
        <v>61</v>
      </c>
      <c r="D110" s="86"/>
      <c r="E110" s="86"/>
      <c r="F110" s="86"/>
      <c r="G110" s="86"/>
      <c r="H110" s="86"/>
      <c r="I110" s="87"/>
      <c r="J110" s="19">
        <v>0.4</v>
      </c>
      <c r="K110" s="39">
        <f>ROUNDDOWN($J$110*$K$109,2)</f>
        <v>0</v>
      </c>
      <c r="L110" s="40"/>
    </row>
    <row r="111" spans="2:12" ht="30" customHeight="1">
      <c r="B111" s="77" t="s">
        <v>62</v>
      </c>
      <c r="C111" s="78"/>
      <c r="D111" s="78"/>
      <c r="E111" s="78"/>
      <c r="F111" s="78"/>
      <c r="G111" s="78"/>
      <c r="H111" s="78"/>
      <c r="I111" s="41">
        <f>D6</f>
        <v>0</v>
      </c>
      <c r="J111" s="42" t="s">
        <v>63</v>
      </c>
      <c r="K111" s="43">
        <f>SUM(K109:K110)</f>
        <v>0</v>
      </c>
      <c r="L111" s="44"/>
    </row>
    <row r="112" spans="2:12" ht="42.75" customHeight="1">
      <c r="B112" s="67"/>
      <c r="C112" s="67"/>
      <c r="D112" s="67"/>
      <c r="E112" s="67"/>
      <c r="F112" s="67"/>
      <c r="G112" s="67"/>
      <c r="H112" s="67"/>
      <c r="I112" s="68"/>
      <c r="J112" s="69"/>
      <c r="K112" s="70"/>
      <c r="L112" s="71"/>
    </row>
    <row r="113" spans="2:16" ht="15">
      <c r="B113" s="119" t="s">
        <v>83</v>
      </c>
      <c r="P113" s="2"/>
    </row>
    <row r="114" spans="2:16" ht="15">
      <c r="B114" s="119" t="s">
        <v>84</v>
      </c>
      <c r="C114" s="45"/>
      <c r="P114" s="2"/>
    </row>
    <row r="115" spans="2:16" ht="15">
      <c r="P115" s="2"/>
    </row>
    <row r="116" spans="2:16" ht="15">
      <c r="P116" s="2"/>
    </row>
    <row r="117" spans="2:16" ht="15">
      <c r="P117" s="2"/>
    </row>
    <row r="118" spans="2:16" ht="15">
      <c r="P118" s="2"/>
    </row>
    <row r="119" spans="2:16" ht="15">
      <c r="P119" s="2"/>
    </row>
  </sheetData>
  <sheetProtection algorithmName="SHA-512" hashValue="fwnYdtJ4HisPWG2a8lXL9FzFUd0j/AkhHbBO5qP1lgdNjaSW6hAIl7ndX8IZ21D5fLzz5Ud6l9+lcADenVN0fw==" saltValue="3gpfukevWbBB5iK0tKa3nQ==" spinCount="100000" sheet="1" selectLockedCells="1" autoFilter="0"/>
  <mergeCells count="38">
    <mergeCell ref="A2:A11"/>
    <mergeCell ref="B18:D18"/>
    <mergeCell ref="E18:H18"/>
    <mergeCell ref="F6:H6"/>
    <mergeCell ref="E10:H10"/>
    <mergeCell ref="E11:H11"/>
    <mergeCell ref="B12:D12"/>
    <mergeCell ref="E12:H12"/>
    <mergeCell ref="B8:D8"/>
    <mergeCell ref="B10:D10"/>
    <mergeCell ref="B11:D11"/>
    <mergeCell ref="B13:D13"/>
    <mergeCell ref="E13:H13"/>
    <mergeCell ref="B14:D14"/>
    <mergeCell ref="B15:D15"/>
    <mergeCell ref="B17:D17"/>
    <mergeCell ref="E17:H17"/>
    <mergeCell ref="K27:K28"/>
    <mergeCell ref="L27:L28"/>
    <mergeCell ref="B26:L26"/>
    <mergeCell ref="J27:J28"/>
    <mergeCell ref="F20:H20"/>
    <mergeCell ref="B23:D23"/>
    <mergeCell ref="F23:H23"/>
    <mergeCell ref="B20:D20"/>
    <mergeCell ref="B111:H111"/>
    <mergeCell ref="B21:D21"/>
    <mergeCell ref="F21:H21"/>
    <mergeCell ref="B22:D22"/>
    <mergeCell ref="F22:H22"/>
    <mergeCell ref="C110:I110"/>
    <mergeCell ref="C109:I109"/>
    <mergeCell ref="C27:C28"/>
    <mergeCell ref="B27:B28"/>
    <mergeCell ref="D27:D28"/>
    <mergeCell ref="E27:E28"/>
    <mergeCell ref="F27:F28"/>
    <mergeCell ref="G27:G28"/>
  </mergeCells>
  <phoneticPr fontId="12" type="noConversion"/>
  <conditionalFormatting sqref="B29">
    <cfRule type="expression" dxfId="12" priority="3">
      <formula>ISBLANK(B29)</formula>
    </cfRule>
  </conditionalFormatting>
  <conditionalFormatting sqref="D6">
    <cfRule type="expression" dxfId="11" priority="12">
      <formula>ISBLANK(D6)</formula>
    </cfRule>
  </conditionalFormatting>
  <conditionalFormatting sqref="E21:E23">
    <cfRule type="expression" dxfId="10" priority="8">
      <formula>ISBLANK(E21)</formula>
    </cfRule>
  </conditionalFormatting>
  <conditionalFormatting sqref="E10:H10">
    <cfRule type="expression" dxfId="9" priority="19">
      <formula>ISBLANK(E10)</formula>
    </cfRule>
  </conditionalFormatting>
  <conditionalFormatting sqref="E11:H13">
    <cfRule type="expression" dxfId="8" priority="17">
      <formula>ISBLANK(E11)</formula>
    </cfRule>
  </conditionalFormatting>
  <conditionalFormatting sqref="E13:H13">
    <cfRule type="expression" priority="18">
      <formula>ISBLANK(E13)</formula>
    </cfRule>
  </conditionalFormatting>
  <conditionalFormatting sqref="E17:H18">
    <cfRule type="expression" dxfId="7" priority="11">
      <formula>ISBLANK(E17)</formula>
    </cfRule>
  </conditionalFormatting>
  <conditionalFormatting sqref="F14:F15">
    <cfRule type="expression" dxfId="6" priority="16">
      <formula>ISBLANK(F14)</formula>
    </cfRule>
  </conditionalFormatting>
  <conditionalFormatting sqref="F21:H23">
    <cfRule type="expression" dxfId="5" priority="4">
      <formula>AND(ISBLANK(F21),OR(E21&gt;0,ISBLANK(E21)))</formula>
    </cfRule>
  </conditionalFormatting>
  <conditionalFormatting sqref="G29:H108">
    <cfRule type="expression" dxfId="4" priority="5">
      <formula>$J29=0</formula>
    </cfRule>
  </conditionalFormatting>
  <conditionalFormatting sqref="H14:H15">
    <cfRule type="expression" dxfId="3" priority="15">
      <formula>ISBLANK(H14)</formula>
    </cfRule>
  </conditionalFormatting>
  <conditionalFormatting sqref="H29:H108">
    <cfRule type="expression" dxfId="2" priority="1">
      <formula>$H29&gt;1</formula>
    </cfRule>
    <cfRule type="expression" dxfId="1" priority="7">
      <formula>$J29&lt;100</formula>
    </cfRule>
  </conditionalFormatting>
  <conditionalFormatting sqref="I29:I108">
    <cfRule type="expression" dxfId="0" priority="6">
      <formula>$J29&gt;100</formula>
    </cfRule>
  </conditionalFormatting>
  <dataValidations count="11">
    <dataValidation operator="greaterThan" allowBlank="1" showInputMessage="1" showErrorMessage="1" sqref="B26 J110:K110" xr:uid="{A0D0830E-661A-4B2B-B783-C9A824FED9F1}"/>
    <dataValidation type="list" allowBlank="1" showInputMessage="1" showErrorMessage="1" sqref="E17" xr:uid="{BAE4AC76-5541-4528-94B9-EED737D76B04}">
      <formula1>"≤ 50, &gt; 50 und ≤ 100, &gt; 100 "</formula1>
    </dataValidation>
    <dataValidation type="whole" operator="greaterThan" allowBlank="1" showInputMessage="1" showErrorMessage="1" sqref="B109:B110" xr:uid="{C1D4B2D9-9B97-4D23-BD06-AB2019D23A70}">
      <formula1>0</formula1>
    </dataValidation>
    <dataValidation type="custom" allowBlank="1" showInputMessage="1" showErrorMessage="1" errorTitle="Eingabefehler" error="Es sind nur maximal 2 Nachkommstellen erlaubt!" sqref="H29:H108" xr:uid="{41069F79-A8B7-4B66-8821-6E2F52AA0F38}">
      <formula1>MOD(H29*1000,10)=0</formula1>
    </dataValidation>
    <dataValidation type="decimal" allowBlank="1" showInputMessage="1" showErrorMessage="1" error="Die Anzahl der Projektstunden ist unplausibel, bitte prüfen! " sqref="I29:I108" xr:uid="{C069C848-3DBF-408E-9965-F53A9B582187}">
      <formula1>0</formula1>
      <formula2>230</formula2>
    </dataValidation>
    <dataValidation type="date" allowBlank="1" showInputMessage="1" showErrorMessage="1" error="Das angegebene Datum ist unplausibel, bitte prüfen!" sqref="H14" xr:uid="{638CB221-9AAB-4B3A-AF39-BD5FAAEE0B42}">
      <formula1>F14</formula1>
      <formula2>47483</formula2>
    </dataValidation>
    <dataValidation type="date" allowBlank="1" showInputMessage="1" showErrorMessage="1" error="Das eingegebene Datum ist unplausibel, bitte prüfen!" sqref="H15" xr:uid="{7624C2C7-5CAB-4A0A-8232-9D0ADC0D0991}">
      <formula1>F15</formula1>
      <formula2>H14</formula2>
    </dataValidation>
    <dataValidation type="date" allowBlank="1" showInputMessage="1" showErrorMessage="1" error="Bitte geben Sie ein Datum zwischen 01.01.2022 und 31.12.2029 _x000a_ein!" sqref="F14" xr:uid="{8818FC44-EA3A-42AA-8C49-B405811B858F}">
      <formula1>44562</formula1>
      <formula2>47483</formula2>
    </dataValidation>
    <dataValidation type="date" allowBlank="1" showInputMessage="1" showErrorMessage="1" error="Das anngegebene Datum ist unplausibel, bitte prüfen!" sqref="F15" xr:uid="{3A36B86C-5E37-43C4-B01B-B76A1852011C}">
      <formula1>F14</formula1>
      <formula2>H14</formula2>
    </dataValidation>
    <dataValidation type="whole" allowBlank="1" showInputMessage="1" showErrorMessage="1" error="Die Antragsnummer ist unplausibel, bitte prüfen!" sqref="E10:H10" xr:uid="{1874C444-7BC2-4E40-B427-F244E533231D}">
      <formula1>100000000</formula1>
      <formula2>999999999</formula2>
    </dataValidation>
    <dataValidation allowBlank="1" errorTitle="Zu viele Nachkommastellen!" error="Bitte geben Sie Beträge mit maximal 2 Nachkommastellen ein." promptTitle="max. 2 Nachkommestellen eingeben" sqref="K109" xr:uid="{21A0C7FE-52B9-4DC3-8815-D87424E9B18E}"/>
  </dataValidations>
  <pageMargins left="0.82677165354330717" right="0.82677165354330717" top="0.51181102362204722" bottom="0.47244094488188981" header="7.874015748031496E-2" footer="0.47244094488188981"/>
  <pageSetup paperSize="8" scale="54" orientation="portrait" r:id="rId1"/>
  <headerFooter>
    <oddFooter>&amp;L&amp;"Arial,Standard"&amp;10 64812 02/25&amp;R&amp;"Arial,Standard"&amp;10&amp;D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1" r:id="rId4" name="Button 7">
              <controlPr defaultSize="0" print="0" autoFill="0" autoPict="0">
                <anchor moveWithCells="1" sizeWithCells="1">
                  <from>
                    <xdr:col>8</xdr:col>
                    <xdr:colOff>190500</xdr:colOff>
                    <xdr:row>17</xdr:row>
                    <xdr:rowOff>285750</xdr:rowOff>
                  </from>
                  <to>
                    <xdr:col>14</xdr:col>
                    <xdr:colOff>847725</xdr:colOff>
                    <xdr:row>23</xdr:row>
                    <xdr:rowOff>247650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B7CB0C80-1CD0-447A-98EA-B4FDCE0835FF}">
          <x14:formula1>
            <xm:f>Datenquellen!$A$20:$A$24</xm:f>
          </x14:formula1>
          <xm:sqref>E18:H18</xm:sqref>
        </x14:dataValidation>
        <x14:dataValidation type="list" allowBlank="1" showInputMessage="1" showErrorMessage="1" xr:uid="{94C3EADB-7644-4A6A-BAE3-A0B17F167AD4}">
          <x14:formula1>
            <xm:f>Datenquellen!$A$2:$A$17</xm:f>
          </x14:formula1>
          <xm:sqref>E13:H13</xm:sqref>
        </x14:dataValidation>
        <x14:dataValidation type="list" allowBlank="1" showInputMessage="1" showErrorMessage="1" xr:uid="{78DAF4E8-DF3B-4206-8213-FA692E4C483A}">
          <x14:formula1>
            <xm:f>Datenquellen!$D$2:$K$2</xm:f>
          </x14:formula1>
          <xm:sqref>F29:F108</xm:sqref>
        </x14:dataValidation>
        <x14:dataValidation type="list" allowBlank="1" showInputMessage="1" showErrorMessage="1" xr:uid="{DDFEDDD6-4DEE-4773-ACE2-4A60F833D6A5}">
          <x14:formula1>
            <xm:f>Datenquellen!$C$3:$C$12</xm:f>
          </x14:formula1>
          <xm:sqref>C29:C108</xm:sqref>
        </x14:dataValidation>
        <x14:dataValidation type="list" allowBlank="1" showInputMessage="1" showErrorMessage="1" xr:uid="{97B5CB3F-DFE6-4D81-9A8F-0B1EC864EF60}">
          <x14:formula1>
            <xm:f>Datenquellen!$N$2:$N$13</xm:f>
          </x14:formula1>
          <xm:sqref>G29:G108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DACC0-6AA7-495E-84A5-CE156DB8896F}">
  <sheetPr codeName="Tabelle2"/>
  <dimension ref="A1:N56"/>
  <sheetViews>
    <sheetView topLeftCell="B1" zoomScale="70" zoomScaleNormal="70" workbookViewId="0">
      <selection activeCell="M13" sqref="M13"/>
    </sheetView>
  </sheetViews>
  <sheetFormatPr baseColWidth="10" defaultRowHeight="14.25"/>
  <cols>
    <col min="1" max="1" width="78.5" customWidth="1"/>
    <col min="2" max="2" width="3.5" customWidth="1"/>
    <col min="3" max="3" width="28" bestFit="1" customWidth="1"/>
    <col min="14" max="14" width="12.5" customWidth="1"/>
  </cols>
  <sheetData>
    <row r="1" spans="1:14" ht="28.5">
      <c r="A1" s="6" t="s">
        <v>2</v>
      </c>
      <c r="B1" s="2"/>
      <c r="C1" s="2"/>
      <c r="D1" s="8" t="s">
        <v>30</v>
      </c>
      <c r="E1" s="8" t="s">
        <v>30</v>
      </c>
      <c r="F1" s="8" t="s">
        <v>30</v>
      </c>
      <c r="G1" s="8" t="s">
        <v>30</v>
      </c>
      <c r="H1" s="8" t="s">
        <v>30</v>
      </c>
      <c r="I1" s="8" t="s">
        <v>30</v>
      </c>
      <c r="J1" s="8" t="s">
        <v>30</v>
      </c>
      <c r="K1" s="8" t="s">
        <v>30</v>
      </c>
      <c r="L1" s="2"/>
      <c r="M1" s="16" t="s">
        <v>31</v>
      </c>
      <c r="N1" s="16" t="s">
        <v>29</v>
      </c>
    </row>
    <row r="2" spans="1:14" ht="15.75" thickBot="1">
      <c r="A2" s="5" t="s">
        <v>10</v>
      </c>
      <c r="B2" s="2"/>
      <c r="C2" s="2"/>
      <c r="D2" s="8">
        <v>2022</v>
      </c>
      <c r="E2" s="8">
        <v>2023</v>
      </c>
      <c r="F2" s="8">
        <v>2024</v>
      </c>
      <c r="G2" s="8">
        <v>2025</v>
      </c>
      <c r="H2" s="8">
        <v>2026</v>
      </c>
      <c r="I2" s="8">
        <v>2027</v>
      </c>
      <c r="J2" s="8">
        <v>2028</v>
      </c>
      <c r="K2" s="8">
        <v>2029</v>
      </c>
      <c r="L2" s="2"/>
      <c r="M2" s="14">
        <v>1</v>
      </c>
      <c r="N2" s="14" t="s">
        <v>32</v>
      </c>
    </row>
    <row r="3" spans="1:14" ht="15.75" thickBot="1">
      <c r="A3" s="5" t="s">
        <v>11</v>
      </c>
      <c r="B3" s="2"/>
      <c r="C3" s="13" t="s">
        <v>67</v>
      </c>
      <c r="D3" s="9">
        <v>59.3</v>
      </c>
      <c r="E3" s="11">
        <v>60.7</v>
      </c>
      <c r="F3" s="11">
        <v>62.1</v>
      </c>
      <c r="G3" s="11">
        <v>63.6</v>
      </c>
      <c r="H3" s="11">
        <v>65</v>
      </c>
      <c r="I3" s="11">
        <v>66.599999999999994</v>
      </c>
      <c r="J3" s="11">
        <v>68.099999999999994</v>
      </c>
      <c r="K3" s="11">
        <v>69.7</v>
      </c>
      <c r="L3" s="2"/>
      <c r="M3" s="14">
        <v>2</v>
      </c>
      <c r="N3" s="14" t="s">
        <v>33</v>
      </c>
    </row>
    <row r="4" spans="1:14" ht="15.75" thickBot="1">
      <c r="A4" s="4" t="s">
        <v>12</v>
      </c>
      <c r="B4" s="2"/>
      <c r="C4" s="13" t="s">
        <v>68</v>
      </c>
      <c r="D4" s="10">
        <v>48.6</v>
      </c>
      <c r="E4" s="10">
        <v>49.7</v>
      </c>
      <c r="F4" s="10">
        <v>50.9</v>
      </c>
      <c r="G4" s="10">
        <v>52.1</v>
      </c>
      <c r="H4" s="10">
        <v>53.3</v>
      </c>
      <c r="I4" s="10">
        <v>54.5</v>
      </c>
      <c r="J4" s="12">
        <v>55.8</v>
      </c>
      <c r="K4" s="10">
        <v>57.1</v>
      </c>
      <c r="L4" s="2"/>
      <c r="M4" s="14">
        <v>3</v>
      </c>
      <c r="N4" s="14" t="s">
        <v>34</v>
      </c>
    </row>
    <row r="5" spans="1:14" ht="15.75" thickBot="1">
      <c r="A5" s="5" t="s">
        <v>13</v>
      </c>
      <c r="B5" s="2"/>
      <c r="C5" s="13" t="s">
        <v>69</v>
      </c>
      <c r="D5" s="10">
        <v>39.5</v>
      </c>
      <c r="E5" s="10">
        <v>40.4</v>
      </c>
      <c r="F5" s="10">
        <v>41.4</v>
      </c>
      <c r="G5" s="10">
        <v>42.3</v>
      </c>
      <c r="H5" s="10">
        <v>43.3</v>
      </c>
      <c r="I5" s="10">
        <v>44.3</v>
      </c>
      <c r="J5" s="10">
        <v>45.4</v>
      </c>
      <c r="K5" s="10">
        <v>46.4</v>
      </c>
      <c r="L5" s="2"/>
      <c r="M5" s="14">
        <v>4</v>
      </c>
      <c r="N5" s="14" t="s">
        <v>35</v>
      </c>
    </row>
    <row r="6" spans="1:14" ht="15.75" thickBot="1">
      <c r="A6" s="4" t="s">
        <v>14</v>
      </c>
      <c r="B6" s="2"/>
      <c r="C6" s="13" t="s">
        <v>70</v>
      </c>
      <c r="D6" s="10">
        <v>26.9</v>
      </c>
      <c r="E6" s="10">
        <v>27.5</v>
      </c>
      <c r="F6" s="10">
        <v>28.2</v>
      </c>
      <c r="G6" s="10">
        <v>28.8</v>
      </c>
      <c r="H6" s="10">
        <v>29.5</v>
      </c>
      <c r="I6" s="10">
        <v>30.2</v>
      </c>
      <c r="J6" s="10">
        <v>30.9</v>
      </c>
      <c r="K6" s="10">
        <v>31.6</v>
      </c>
      <c r="L6" s="2"/>
      <c r="M6" s="14">
        <v>5</v>
      </c>
      <c r="N6" s="14" t="s">
        <v>36</v>
      </c>
    </row>
    <row r="7" spans="1:14" ht="15.75" thickBot="1">
      <c r="A7" s="5" t="s">
        <v>15</v>
      </c>
      <c r="B7" s="2"/>
      <c r="C7" s="13" t="s">
        <v>71</v>
      </c>
      <c r="D7" s="10">
        <v>21.7</v>
      </c>
      <c r="E7" s="10">
        <v>22.2</v>
      </c>
      <c r="F7" s="10">
        <v>22.7</v>
      </c>
      <c r="G7" s="10">
        <v>23.2</v>
      </c>
      <c r="H7" s="10">
        <v>23.8</v>
      </c>
      <c r="I7" s="10">
        <v>24.3</v>
      </c>
      <c r="J7" s="10">
        <v>24.9</v>
      </c>
      <c r="K7" s="10">
        <v>25.5</v>
      </c>
      <c r="L7" s="2"/>
      <c r="M7" s="14">
        <v>6</v>
      </c>
      <c r="N7" s="14" t="s">
        <v>37</v>
      </c>
    </row>
    <row r="8" spans="1:14" ht="15.75" thickBot="1">
      <c r="A8" s="4" t="s">
        <v>16</v>
      </c>
      <c r="B8" s="2"/>
      <c r="C8" s="13" t="s">
        <v>72</v>
      </c>
      <c r="D8" s="9">
        <v>8499.6</v>
      </c>
      <c r="E8" s="11">
        <v>8700.2999999999993</v>
      </c>
      <c r="F8" s="11">
        <v>8901</v>
      </c>
      <c r="G8" s="11">
        <v>9116</v>
      </c>
      <c r="H8" s="11">
        <v>9316.6</v>
      </c>
      <c r="I8" s="11">
        <v>9546</v>
      </c>
      <c r="J8" s="11">
        <v>9761</v>
      </c>
      <c r="K8" s="11">
        <v>9990.2999999999993</v>
      </c>
      <c r="L8" s="2"/>
      <c r="M8" s="14">
        <v>7</v>
      </c>
      <c r="N8" s="14" t="s">
        <v>38</v>
      </c>
    </row>
    <row r="9" spans="1:14" ht="15.75" thickBot="1">
      <c r="A9" s="5" t="s">
        <v>17</v>
      </c>
      <c r="B9" s="2"/>
      <c r="C9" s="13" t="s">
        <v>73</v>
      </c>
      <c r="D9" s="10">
        <v>6966</v>
      </c>
      <c r="E9" s="10">
        <v>7123.6</v>
      </c>
      <c r="F9" s="10">
        <v>7295.6</v>
      </c>
      <c r="G9" s="10">
        <v>7467.6</v>
      </c>
      <c r="H9" s="10">
        <v>7639.6</v>
      </c>
      <c r="I9" s="10">
        <v>7811.6</v>
      </c>
      <c r="J9" s="12">
        <v>7998</v>
      </c>
      <c r="K9" s="10">
        <v>8184.3</v>
      </c>
      <c r="L9" s="2"/>
      <c r="M9" s="14">
        <v>8</v>
      </c>
      <c r="N9" s="14" t="s">
        <v>39</v>
      </c>
    </row>
    <row r="10" spans="1:14" ht="15.75" thickBot="1">
      <c r="A10" s="4" t="s">
        <v>18</v>
      </c>
      <c r="B10" s="2"/>
      <c r="C10" s="13" t="s">
        <v>74</v>
      </c>
      <c r="D10" s="10">
        <v>5661.6</v>
      </c>
      <c r="E10" s="10">
        <v>5790.6</v>
      </c>
      <c r="F10" s="10">
        <v>5934</v>
      </c>
      <c r="G10" s="10">
        <v>6063</v>
      </c>
      <c r="H10" s="10">
        <v>6206.3</v>
      </c>
      <c r="I10" s="10">
        <v>6349.6</v>
      </c>
      <c r="J10" s="10">
        <v>6507.3</v>
      </c>
      <c r="K10" s="10">
        <v>6650.6</v>
      </c>
      <c r="L10" s="2"/>
      <c r="M10" s="14">
        <v>9</v>
      </c>
      <c r="N10" s="14" t="s">
        <v>40</v>
      </c>
    </row>
    <row r="11" spans="1:14" ht="15.75" thickBot="1">
      <c r="A11" s="5" t="s">
        <v>19</v>
      </c>
      <c r="B11" s="2"/>
      <c r="C11" s="13" t="s">
        <v>75</v>
      </c>
      <c r="D11" s="10">
        <v>3855.6</v>
      </c>
      <c r="E11" s="10">
        <v>3941.6</v>
      </c>
      <c r="F11" s="10">
        <v>4042</v>
      </c>
      <c r="G11" s="10">
        <v>4128</v>
      </c>
      <c r="H11" s="10">
        <v>4228.3</v>
      </c>
      <c r="I11" s="10">
        <v>4328.6000000000004</v>
      </c>
      <c r="J11" s="10">
        <v>4429</v>
      </c>
      <c r="K11" s="10">
        <v>4529.3</v>
      </c>
      <c r="L11" s="2"/>
      <c r="M11" s="14">
        <v>10</v>
      </c>
      <c r="N11" s="14" t="s">
        <v>41</v>
      </c>
    </row>
    <row r="12" spans="1:14" ht="15.75" thickBot="1">
      <c r="A12" s="4" t="s">
        <v>20</v>
      </c>
      <c r="B12" s="2"/>
      <c r="C12" s="13" t="s">
        <v>76</v>
      </c>
      <c r="D12" s="10">
        <v>3110.3</v>
      </c>
      <c r="E12" s="10">
        <v>3182</v>
      </c>
      <c r="F12" s="10">
        <v>3253.6</v>
      </c>
      <c r="G12" s="10">
        <v>3325.3</v>
      </c>
      <c r="H12" s="10">
        <v>3411.3</v>
      </c>
      <c r="I12" s="10">
        <v>3483</v>
      </c>
      <c r="J12" s="10">
        <v>3569</v>
      </c>
      <c r="K12" s="10">
        <v>3655</v>
      </c>
      <c r="L12" s="2"/>
      <c r="M12" s="14">
        <v>11</v>
      </c>
      <c r="N12" s="14" t="s">
        <v>42</v>
      </c>
    </row>
    <row r="13" spans="1:14" ht="15">
      <c r="A13" s="5" t="s">
        <v>21</v>
      </c>
      <c r="B13" s="2"/>
      <c r="C13" s="2"/>
      <c r="D13" s="2"/>
      <c r="E13" s="2"/>
      <c r="F13" s="2"/>
      <c r="G13" s="2"/>
      <c r="H13" s="2"/>
      <c r="I13" s="2"/>
      <c r="J13" s="2"/>
      <c r="K13" s="2"/>
      <c r="L13" s="2"/>
      <c r="M13" s="15">
        <v>12</v>
      </c>
      <c r="N13" s="15" t="s">
        <v>43</v>
      </c>
    </row>
    <row r="14" spans="1:14" ht="15">
      <c r="A14" s="4" t="s">
        <v>22</v>
      </c>
      <c r="B14" s="2"/>
      <c r="C14" s="2"/>
      <c r="D14" s="2"/>
      <c r="E14" s="2"/>
      <c r="F14" s="2"/>
      <c r="G14" s="2"/>
      <c r="H14" s="2"/>
      <c r="I14" s="2"/>
      <c r="J14" s="2"/>
      <c r="K14" s="2"/>
      <c r="L14" s="2"/>
      <c r="M14" s="1"/>
      <c r="N14" s="2"/>
    </row>
    <row r="15" spans="1:14" ht="15">
      <c r="A15" s="5" t="s">
        <v>23</v>
      </c>
      <c r="B15" s="1"/>
      <c r="C15" s="1"/>
      <c r="D15" s="1"/>
      <c r="E15" s="1"/>
      <c r="F15" s="1"/>
      <c r="G15" s="1"/>
      <c r="H15" s="1"/>
      <c r="I15" s="1"/>
      <c r="J15" s="1"/>
      <c r="K15" s="1"/>
      <c r="L15" s="1"/>
      <c r="M15" s="2"/>
      <c r="N15" s="1"/>
    </row>
    <row r="16" spans="1:14" ht="15">
      <c r="A16" s="4" t="s">
        <v>24</v>
      </c>
      <c r="B16" s="2"/>
      <c r="C16" s="2"/>
      <c r="D16" s="2"/>
      <c r="E16" s="2"/>
      <c r="F16" s="2"/>
      <c r="G16" s="2"/>
      <c r="H16" s="2"/>
      <c r="I16" s="2"/>
      <c r="J16" s="2"/>
      <c r="K16" s="2"/>
      <c r="L16" s="2"/>
      <c r="M16" s="2"/>
      <c r="N16" s="2"/>
    </row>
    <row r="17" spans="1:14" ht="15">
      <c r="A17" s="5" t="s">
        <v>25</v>
      </c>
      <c r="B17" s="2"/>
      <c r="C17" s="2"/>
      <c r="D17" s="2"/>
      <c r="E17" s="2"/>
      <c r="F17" s="2"/>
      <c r="G17" s="2"/>
      <c r="H17" s="2"/>
      <c r="I17" s="2"/>
      <c r="J17" s="2"/>
      <c r="K17" s="2"/>
      <c r="L17" s="2"/>
      <c r="M17" s="3"/>
      <c r="N17" s="2"/>
    </row>
    <row r="18" spans="1:14" ht="15">
      <c r="A18" s="1"/>
      <c r="B18" s="3"/>
      <c r="C18" s="3"/>
      <c r="D18" s="3"/>
      <c r="E18" s="3"/>
      <c r="F18" s="3"/>
      <c r="G18" s="3"/>
      <c r="H18" s="3"/>
      <c r="I18" s="3"/>
      <c r="J18" s="3"/>
      <c r="K18" s="3"/>
      <c r="L18" s="3"/>
      <c r="M18" s="3"/>
      <c r="N18" s="3"/>
    </row>
    <row r="19" spans="1:14" ht="15.75">
      <c r="A19" s="6" t="s">
        <v>5</v>
      </c>
      <c r="B19" s="3"/>
      <c r="C19" s="3"/>
      <c r="D19" s="3"/>
      <c r="E19" s="3"/>
      <c r="F19" s="3"/>
      <c r="G19" s="3"/>
      <c r="H19" s="3"/>
      <c r="I19" s="3"/>
      <c r="J19" s="3"/>
      <c r="K19" s="3"/>
      <c r="L19" s="3"/>
      <c r="M19" s="3"/>
      <c r="N19" s="3"/>
    </row>
    <row r="20" spans="1:14" ht="15">
      <c r="A20" s="7" t="s">
        <v>9</v>
      </c>
      <c r="B20" s="3"/>
      <c r="C20" s="3"/>
      <c r="D20" s="3"/>
      <c r="E20" s="3"/>
      <c r="F20" s="3"/>
      <c r="G20" s="3"/>
      <c r="H20" s="3"/>
      <c r="I20" s="3"/>
      <c r="J20" s="3"/>
      <c r="K20" s="3"/>
      <c r="L20" s="3"/>
      <c r="M20" s="3"/>
      <c r="N20" s="3"/>
    </row>
    <row r="21" spans="1:14" ht="15">
      <c r="A21" s="5" t="s">
        <v>26</v>
      </c>
      <c r="B21" s="3"/>
      <c r="C21" s="3"/>
      <c r="D21" s="3"/>
      <c r="E21" s="3"/>
      <c r="F21" s="3"/>
      <c r="G21" s="3"/>
      <c r="H21" s="3"/>
      <c r="I21" s="3"/>
      <c r="J21" s="3"/>
      <c r="K21" s="3"/>
      <c r="L21" s="3"/>
      <c r="M21" s="3"/>
      <c r="N21" s="3"/>
    </row>
    <row r="22" spans="1:14" ht="15">
      <c r="A22" s="4" t="s">
        <v>8</v>
      </c>
      <c r="B22" s="3"/>
      <c r="C22" s="3"/>
      <c r="D22" s="3"/>
      <c r="E22" s="3"/>
      <c r="F22" s="3"/>
      <c r="G22" s="3"/>
      <c r="H22" s="3"/>
      <c r="I22" s="3"/>
      <c r="J22" s="3"/>
      <c r="K22" s="3"/>
      <c r="L22" s="3"/>
      <c r="M22" s="3"/>
      <c r="N22" s="3"/>
    </row>
    <row r="23" spans="1:14" ht="15">
      <c r="A23" s="4" t="s">
        <v>6</v>
      </c>
      <c r="B23" s="3"/>
      <c r="C23" s="3"/>
      <c r="D23" s="3"/>
      <c r="E23" s="3"/>
      <c r="F23" s="3"/>
      <c r="G23" s="3"/>
      <c r="H23" s="3"/>
      <c r="I23" s="3"/>
      <c r="J23" s="3"/>
      <c r="K23" s="3"/>
      <c r="L23" s="3"/>
      <c r="M23" s="3"/>
      <c r="N23" s="3"/>
    </row>
    <row r="24" spans="1:14" ht="15">
      <c r="A24" s="4" t="s">
        <v>7</v>
      </c>
      <c r="B24" s="3"/>
      <c r="C24" s="3"/>
      <c r="D24" s="3"/>
      <c r="E24" s="3"/>
      <c r="F24" s="3"/>
      <c r="G24" s="3"/>
      <c r="H24" s="3"/>
      <c r="I24" s="3"/>
      <c r="J24" s="3"/>
      <c r="K24" s="3"/>
      <c r="L24" s="3"/>
      <c r="M24" s="3"/>
      <c r="N24" s="3"/>
    </row>
    <row r="25" spans="1:14" ht="15">
      <c r="A25" s="2"/>
      <c r="B25" s="3"/>
      <c r="C25" s="3"/>
      <c r="D25" s="3"/>
      <c r="E25" s="3"/>
      <c r="F25" s="3"/>
      <c r="G25" s="3"/>
      <c r="H25" s="3"/>
      <c r="I25" s="3"/>
      <c r="J25" s="3"/>
      <c r="K25" s="3"/>
      <c r="L25" s="3"/>
      <c r="M25" s="3"/>
      <c r="N25" s="3"/>
    </row>
    <row r="26" spans="1:14" ht="15">
      <c r="A26" s="3"/>
      <c r="B26" s="3"/>
      <c r="C26" s="3"/>
      <c r="D26" s="3"/>
      <c r="E26" s="3"/>
      <c r="F26" s="3"/>
      <c r="G26" s="3"/>
      <c r="H26" s="3"/>
      <c r="I26" s="3"/>
      <c r="J26" s="3"/>
      <c r="K26" s="3"/>
      <c r="L26" s="3"/>
      <c r="M26" s="3"/>
    </row>
    <row r="27" spans="1:14" ht="15">
      <c r="A27" s="3"/>
      <c r="B27" s="3"/>
      <c r="C27" s="3"/>
      <c r="D27" s="3"/>
      <c r="E27" s="3"/>
      <c r="F27" s="3"/>
      <c r="G27" s="3"/>
      <c r="H27" s="3"/>
      <c r="I27" s="3"/>
      <c r="J27" s="3"/>
      <c r="K27" s="3"/>
      <c r="L27" s="3"/>
      <c r="M27" s="3"/>
    </row>
    <row r="28" spans="1:14" ht="15">
      <c r="A28" s="3"/>
      <c r="B28" s="3"/>
      <c r="C28" s="3"/>
      <c r="D28" s="3"/>
      <c r="E28" s="3"/>
      <c r="F28" s="3"/>
      <c r="G28" s="3"/>
      <c r="H28" s="3"/>
      <c r="I28" s="3"/>
      <c r="J28" s="3"/>
      <c r="K28" s="3"/>
      <c r="L28" s="2"/>
      <c r="M28" s="3"/>
    </row>
    <row r="29" spans="1:14" ht="15">
      <c r="A29" s="2"/>
      <c r="B29" s="2"/>
      <c r="C29" s="2"/>
      <c r="D29" s="2"/>
      <c r="E29" s="2"/>
      <c r="F29" s="2"/>
      <c r="G29" s="2"/>
      <c r="H29" s="2"/>
      <c r="I29" s="2"/>
      <c r="J29" s="2"/>
      <c r="K29" s="2"/>
      <c r="L29" s="2"/>
      <c r="M29" s="2"/>
    </row>
    <row r="30" spans="1:14" ht="15">
      <c r="A30" s="2"/>
      <c r="B30" s="2"/>
      <c r="C30" s="2"/>
      <c r="D30" s="2"/>
      <c r="E30" s="2"/>
      <c r="F30" s="2"/>
      <c r="G30" s="2"/>
      <c r="H30" s="2"/>
      <c r="I30" s="2"/>
      <c r="J30" s="2"/>
      <c r="K30" s="2"/>
      <c r="L30" s="3"/>
      <c r="M30" s="2"/>
    </row>
    <row r="31" spans="1:14" ht="15">
      <c r="A31" s="3"/>
      <c r="B31" s="3"/>
      <c r="C31" s="3"/>
      <c r="D31" s="3"/>
      <c r="E31" s="3"/>
      <c r="F31" s="3"/>
      <c r="G31" s="3"/>
      <c r="H31" s="3"/>
      <c r="I31" s="3"/>
      <c r="J31" s="3"/>
      <c r="K31" s="3"/>
      <c r="L31" s="3"/>
      <c r="M31" s="3"/>
    </row>
    <row r="32" spans="1:14" ht="15">
      <c r="A32" s="3"/>
      <c r="B32" s="3"/>
      <c r="C32" s="3"/>
      <c r="D32" s="3"/>
      <c r="E32" s="3"/>
      <c r="F32" s="3"/>
      <c r="G32" s="3"/>
      <c r="H32" s="3"/>
      <c r="I32" s="3"/>
      <c r="J32" s="3"/>
      <c r="K32" s="3"/>
      <c r="L32" s="3"/>
      <c r="M32" s="3"/>
    </row>
    <row r="33" spans="1:13" ht="15">
      <c r="A33" s="3"/>
      <c r="B33" s="3"/>
      <c r="C33" s="3"/>
      <c r="D33" s="3"/>
      <c r="E33" s="3"/>
      <c r="F33" s="3"/>
      <c r="G33" s="3"/>
      <c r="H33" s="3"/>
      <c r="I33" s="3"/>
      <c r="J33" s="3"/>
      <c r="K33" s="3"/>
      <c r="L33" s="3"/>
      <c r="M33" s="3"/>
    </row>
    <row r="34" spans="1:13" ht="15">
      <c r="A34" s="3"/>
      <c r="B34" s="3"/>
      <c r="C34" s="3"/>
      <c r="D34" s="3"/>
      <c r="E34" s="3"/>
      <c r="F34" s="3"/>
      <c r="G34" s="3"/>
      <c r="H34" s="3"/>
      <c r="I34" s="3"/>
      <c r="J34" s="3"/>
      <c r="K34" s="3"/>
      <c r="L34" s="3"/>
      <c r="M34" s="3"/>
    </row>
    <row r="35" spans="1:13" ht="15">
      <c r="A35" s="3"/>
      <c r="B35" s="3"/>
      <c r="C35" s="3"/>
      <c r="D35" s="3"/>
      <c r="E35" s="3"/>
      <c r="F35" s="3"/>
      <c r="G35" s="3"/>
      <c r="H35" s="3"/>
      <c r="I35" s="3"/>
      <c r="J35" s="3"/>
      <c r="K35" s="3"/>
      <c r="L35" s="3"/>
      <c r="M35" s="3"/>
    </row>
    <row r="36" spans="1:13" ht="15">
      <c r="A36" s="3"/>
      <c r="B36" s="3"/>
      <c r="C36" s="3"/>
      <c r="D36" s="3"/>
      <c r="E36" s="3"/>
      <c r="F36" s="3"/>
      <c r="G36" s="3"/>
      <c r="H36" s="3"/>
      <c r="I36" s="3"/>
      <c r="J36" s="3"/>
      <c r="K36" s="3"/>
      <c r="L36" s="3"/>
      <c r="M36" s="3"/>
    </row>
    <row r="37" spans="1:13" ht="15">
      <c r="A37" s="3"/>
      <c r="B37" s="3"/>
      <c r="C37" s="3"/>
      <c r="D37" s="3"/>
      <c r="E37" s="3"/>
      <c r="F37" s="3"/>
      <c r="G37" s="3"/>
      <c r="H37" s="3"/>
      <c r="I37" s="3"/>
      <c r="J37" s="3"/>
      <c r="K37" s="3"/>
      <c r="L37" s="3"/>
      <c r="M37" s="3"/>
    </row>
    <row r="38" spans="1:13" ht="15">
      <c r="A38" s="3"/>
      <c r="B38" s="3"/>
      <c r="C38" s="3"/>
      <c r="D38" s="3"/>
      <c r="E38" s="3"/>
      <c r="F38" s="3"/>
      <c r="G38" s="3"/>
      <c r="H38" s="3"/>
      <c r="I38" s="3"/>
      <c r="J38" s="3"/>
      <c r="K38" s="3"/>
      <c r="L38" s="3"/>
      <c r="M38" s="3"/>
    </row>
    <row r="39" spans="1:13" ht="15">
      <c r="A39" s="3"/>
      <c r="B39" s="3"/>
      <c r="C39" s="3"/>
      <c r="D39" s="3"/>
      <c r="E39" s="3"/>
      <c r="F39" s="3"/>
      <c r="G39" s="3"/>
      <c r="H39" s="3"/>
      <c r="I39" s="3"/>
      <c r="J39" s="3"/>
      <c r="K39" s="3"/>
      <c r="L39" s="3"/>
      <c r="M39" s="3"/>
    </row>
    <row r="40" spans="1:13" ht="15">
      <c r="A40" s="3"/>
      <c r="B40" s="3"/>
      <c r="C40" s="3"/>
      <c r="D40" s="3"/>
      <c r="E40" s="3"/>
      <c r="F40" s="3"/>
      <c r="G40" s="3"/>
      <c r="H40" s="3"/>
      <c r="I40" s="3"/>
      <c r="J40" s="3"/>
      <c r="K40" s="3"/>
      <c r="L40" s="2"/>
      <c r="M40" s="3"/>
    </row>
    <row r="41" spans="1:13" ht="15">
      <c r="A41" s="2"/>
      <c r="B41" s="2"/>
      <c r="C41" s="2"/>
      <c r="D41" s="2"/>
      <c r="E41" s="2"/>
      <c r="F41" s="2"/>
      <c r="G41" s="2"/>
      <c r="H41" s="2"/>
      <c r="I41" s="2"/>
      <c r="J41" s="2"/>
      <c r="K41" s="2"/>
      <c r="L41" s="2"/>
      <c r="M41" s="2"/>
    </row>
    <row r="42" spans="1:13" ht="15">
      <c r="A42" s="2"/>
      <c r="B42" s="2"/>
      <c r="C42" s="2"/>
      <c r="D42" s="2"/>
      <c r="E42" s="2"/>
      <c r="F42" s="2"/>
      <c r="G42" s="2"/>
      <c r="H42" s="2"/>
      <c r="I42" s="2"/>
      <c r="J42" s="2"/>
      <c r="K42" s="2"/>
      <c r="L42" s="3"/>
      <c r="M42" s="2"/>
    </row>
    <row r="43" spans="1:13" ht="15">
      <c r="A43" s="3"/>
      <c r="B43" s="3"/>
      <c r="C43" s="3"/>
      <c r="D43" s="3"/>
      <c r="E43" s="3"/>
      <c r="F43" s="3"/>
      <c r="G43" s="3"/>
      <c r="H43" s="3"/>
      <c r="I43" s="3"/>
      <c r="J43" s="3"/>
      <c r="K43" s="3"/>
      <c r="L43" s="3"/>
      <c r="M43" s="3"/>
    </row>
    <row r="44" spans="1:13" ht="15">
      <c r="A44" s="3"/>
      <c r="B44" s="3"/>
      <c r="C44" s="3"/>
      <c r="D44" s="3"/>
      <c r="E44" s="3"/>
      <c r="F44" s="3"/>
      <c r="G44" s="3"/>
      <c r="H44" s="3"/>
      <c r="I44" s="3"/>
      <c r="J44" s="3"/>
      <c r="K44" s="3"/>
      <c r="L44" s="3"/>
      <c r="M44" s="3"/>
    </row>
    <row r="45" spans="1:13" ht="15">
      <c r="A45" s="3"/>
      <c r="B45" s="3"/>
      <c r="C45" s="3"/>
      <c r="D45" s="3"/>
      <c r="E45" s="3"/>
      <c r="F45" s="3"/>
      <c r="G45" s="3"/>
      <c r="H45" s="3"/>
      <c r="I45" s="3"/>
      <c r="J45" s="3"/>
      <c r="K45" s="3"/>
      <c r="L45" s="3"/>
      <c r="M45" s="3"/>
    </row>
    <row r="46" spans="1:13" ht="15">
      <c r="A46" s="3"/>
      <c r="B46" s="3"/>
      <c r="C46" s="3"/>
      <c r="D46" s="3"/>
      <c r="E46" s="3"/>
      <c r="F46" s="3"/>
      <c r="G46" s="3"/>
      <c r="H46" s="3"/>
      <c r="I46" s="3"/>
      <c r="J46" s="3"/>
      <c r="K46" s="3"/>
      <c r="L46" s="3"/>
      <c r="M46" s="3"/>
    </row>
    <row r="47" spans="1:13" ht="15">
      <c r="A47" s="3"/>
      <c r="B47" s="3"/>
      <c r="C47" s="3"/>
      <c r="D47" s="3"/>
      <c r="E47" s="3"/>
      <c r="F47" s="3"/>
      <c r="G47" s="3"/>
      <c r="H47" s="3"/>
      <c r="I47" s="3"/>
      <c r="J47" s="3"/>
      <c r="K47" s="3"/>
      <c r="L47" s="3"/>
      <c r="M47" s="3"/>
    </row>
    <row r="48" spans="1:13" ht="15">
      <c r="A48" s="3"/>
      <c r="B48" s="3"/>
      <c r="C48" s="3"/>
      <c r="D48" s="3"/>
      <c r="E48" s="3"/>
      <c r="F48" s="3"/>
      <c r="G48" s="3"/>
      <c r="H48" s="3"/>
      <c r="I48" s="3"/>
      <c r="J48" s="3"/>
      <c r="K48" s="3"/>
      <c r="L48" s="1"/>
      <c r="M48" s="3"/>
    </row>
    <row r="49" spans="1:13">
      <c r="A49" s="1"/>
      <c r="B49" s="1"/>
      <c r="C49" s="1"/>
      <c r="D49" s="1"/>
      <c r="E49" s="1"/>
      <c r="F49" s="1"/>
      <c r="G49" s="1"/>
      <c r="H49" s="1"/>
      <c r="I49" s="1"/>
      <c r="J49" s="1"/>
      <c r="K49" s="1"/>
      <c r="L49" s="1"/>
      <c r="M49" s="1"/>
    </row>
    <row r="50" spans="1:13">
      <c r="A50" s="1"/>
      <c r="B50" s="1"/>
      <c r="C50" s="1"/>
      <c r="D50" s="1"/>
      <c r="E50" s="1"/>
      <c r="F50" s="1"/>
      <c r="G50" s="1"/>
      <c r="H50" s="1"/>
      <c r="I50" s="1"/>
      <c r="J50" s="1"/>
      <c r="K50" s="1"/>
      <c r="L50" s="1"/>
      <c r="M50" s="1"/>
    </row>
    <row r="51" spans="1:13">
      <c r="A51" s="1"/>
      <c r="B51" s="1"/>
      <c r="C51" s="1"/>
      <c r="D51" s="1"/>
      <c r="E51" s="1"/>
      <c r="F51" s="1"/>
      <c r="G51" s="1"/>
      <c r="H51" s="1"/>
      <c r="I51" s="1"/>
      <c r="J51" s="1"/>
      <c r="K51" s="1"/>
      <c r="L51" s="1"/>
      <c r="M51" s="1"/>
    </row>
    <row r="52" spans="1:13">
      <c r="A52" s="1"/>
      <c r="B52" s="1"/>
      <c r="C52" s="1"/>
      <c r="D52" s="1"/>
      <c r="E52" s="1"/>
      <c r="F52" s="1"/>
      <c r="G52" s="1"/>
      <c r="H52" s="1"/>
      <c r="I52" s="1"/>
      <c r="J52" s="1"/>
      <c r="K52" s="1"/>
      <c r="L52" s="1"/>
      <c r="M52" s="1"/>
    </row>
    <row r="53" spans="1:13">
      <c r="A53" s="1"/>
      <c r="B53" s="1"/>
      <c r="C53" s="1"/>
      <c r="D53" s="1"/>
      <c r="E53" s="1"/>
      <c r="F53" s="1"/>
      <c r="G53" s="1"/>
      <c r="H53" s="1"/>
      <c r="I53" s="1"/>
      <c r="J53" s="1"/>
      <c r="K53" s="1"/>
      <c r="L53" s="1"/>
      <c r="M53" s="1"/>
    </row>
    <row r="54" spans="1:13">
      <c r="A54" s="1"/>
      <c r="B54" s="1"/>
      <c r="C54" s="1"/>
      <c r="D54" s="1"/>
      <c r="E54" s="1"/>
      <c r="F54" s="1"/>
      <c r="G54" s="1"/>
      <c r="H54" s="1"/>
      <c r="I54" s="1"/>
      <c r="J54" s="1"/>
      <c r="K54" s="1"/>
      <c r="L54" s="1"/>
      <c r="M54" s="1"/>
    </row>
    <row r="55" spans="1:13">
      <c r="A55" s="1"/>
      <c r="B55" s="1"/>
      <c r="C55" s="1"/>
      <c r="D55" s="1"/>
      <c r="E55" s="1"/>
      <c r="F55" s="1"/>
      <c r="G55" s="1"/>
      <c r="H55" s="1"/>
      <c r="I55" s="1"/>
      <c r="J55" s="1"/>
      <c r="K55" s="1"/>
      <c r="L55" s="1"/>
      <c r="M55" s="1"/>
    </row>
    <row r="56" spans="1:13">
      <c r="A56" s="1"/>
      <c r="B56" s="1"/>
      <c r="C56" s="1"/>
      <c r="D56" s="1"/>
      <c r="E56" s="1"/>
      <c r="F56" s="1"/>
      <c r="G56" s="1"/>
      <c r="H56" s="1"/>
      <c r="I56" s="1"/>
      <c r="J56" s="1"/>
      <c r="K56" s="1"/>
      <c r="L56" s="1"/>
      <c r="M56" s="1"/>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Abrechnung Personalkosten</vt:lpstr>
      <vt:lpstr>Datenquellen</vt:lpstr>
      <vt:lpstr>'Abrechnung Personalkosten'!Druckbereich</vt:lpstr>
    </vt:vector>
  </TitlesOfParts>
  <Company>Sächsische Aufbaubank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BeleglisteZiel3SNCZ</dc:title>
  <dc:subject>Ziel3</dc:subject>
  <dc:creator>SAB</dc:creator>
  <cp:keywords>64812 Belegliste, Ziel 3, SN-CZ, abgerechnete Projektausgaben</cp:keywords>
  <cp:lastModifiedBy>Kunzmann, Antje</cp:lastModifiedBy>
  <cp:lastPrinted>2025-04-08T12:40:59Z</cp:lastPrinted>
  <dcterms:created xsi:type="dcterms:W3CDTF">2002-11-02T07:44:41Z</dcterms:created>
  <dcterms:modified xsi:type="dcterms:W3CDTF">2025-04-08T12:42:47Z</dcterms:modified>
  <cp:category>Excel-Vorlagen</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legliste">
    <vt:lpwstr>Ja</vt:lpwstr>
  </property>
</Properties>
</file>