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37CFECE2-A2F9-4045-8B4C-54DBE99DC46D}" xr6:coauthVersionLast="47" xr6:coauthVersionMax="47" xr10:uidLastSave="{00000000-0000-0000-0000-000000000000}"/>
  <bookViews>
    <workbookView xWindow="345" yWindow="345" windowWidth="18795" windowHeight="8400" xr2:uid="{00000000-000D-0000-FFFF-FFFF00000000}"/>
  </bookViews>
  <sheets>
    <sheet name="Projektbudget" sheetId="11" r:id="rId1"/>
  </sheets>
  <definedNames>
    <definedName name="_xlnm.Print_Area" localSheetId="0">Projektbudget!$A$1:$AM$79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3" i="11" l="1"/>
  <c r="U33" i="11"/>
  <c r="T33" i="11"/>
  <c r="R33" i="11"/>
  <c r="Q33" i="11"/>
  <c r="P33" i="11"/>
  <c r="M33" i="11"/>
  <c r="J33" i="11"/>
  <c r="G33" i="11"/>
  <c r="AI32" i="11"/>
  <c r="U32" i="11"/>
  <c r="T32" i="11"/>
  <c r="R32" i="11"/>
  <c r="Q32" i="11"/>
  <c r="P32" i="11"/>
  <c r="M32" i="11"/>
  <c r="J32" i="11"/>
  <c r="G32" i="11"/>
  <c r="AI30" i="11"/>
  <c r="U30" i="11"/>
  <c r="T30" i="11"/>
  <c r="R30" i="11"/>
  <c r="Q30" i="11"/>
  <c r="P30" i="11"/>
  <c r="M30" i="11"/>
  <c r="J30" i="11"/>
  <c r="G30" i="11"/>
  <c r="AI31" i="11"/>
  <c r="U31" i="11"/>
  <c r="T31" i="11"/>
  <c r="R31" i="11"/>
  <c r="Q31" i="11"/>
  <c r="P31" i="11"/>
  <c r="M31" i="11"/>
  <c r="J31" i="11"/>
  <c r="G31" i="11"/>
  <c r="AI29" i="11"/>
  <c r="U29" i="11"/>
  <c r="T29" i="11"/>
  <c r="R29" i="11"/>
  <c r="Q29" i="11"/>
  <c r="P29" i="11"/>
  <c r="M29" i="11"/>
  <c r="J29" i="11"/>
  <c r="G29" i="11"/>
  <c r="N56" i="11"/>
  <c r="M56" i="11"/>
  <c r="J56" i="11"/>
  <c r="F56" i="11"/>
  <c r="AI34" i="11"/>
  <c r="AI28" i="11"/>
  <c r="AI27" i="11"/>
  <c r="AI26" i="11"/>
  <c r="AI25" i="11"/>
  <c r="AI24" i="11"/>
  <c r="AI23" i="11"/>
  <c r="AI22" i="11"/>
  <c r="AI21" i="11"/>
  <c r="AI20" i="11"/>
  <c r="AI19" i="11"/>
  <c r="P34" i="11"/>
  <c r="P28" i="11"/>
  <c r="P27" i="11"/>
  <c r="P26" i="11"/>
  <c r="P25" i="11"/>
  <c r="P24" i="11"/>
  <c r="P23" i="11"/>
  <c r="P22" i="11"/>
  <c r="P21" i="11"/>
  <c r="P20" i="11"/>
  <c r="P19" i="11"/>
  <c r="M34" i="11"/>
  <c r="M28" i="11"/>
  <c r="M27" i="11"/>
  <c r="M26" i="11"/>
  <c r="M25" i="11"/>
  <c r="M24" i="11"/>
  <c r="M23" i="11"/>
  <c r="M22" i="11"/>
  <c r="M21" i="11"/>
  <c r="M20" i="11"/>
  <c r="M19" i="11"/>
  <c r="J34" i="11"/>
  <c r="J28" i="11"/>
  <c r="J27" i="11"/>
  <c r="J26" i="11"/>
  <c r="J25" i="11"/>
  <c r="J24" i="11"/>
  <c r="J23" i="11"/>
  <c r="J22" i="11"/>
  <c r="J21" i="11"/>
  <c r="J20" i="11"/>
  <c r="J19" i="11"/>
  <c r="G34" i="11"/>
  <c r="G28" i="11"/>
  <c r="G27" i="11"/>
  <c r="G26" i="11"/>
  <c r="G25" i="11"/>
  <c r="G24" i="11"/>
  <c r="G23" i="11"/>
  <c r="G22" i="11"/>
  <c r="G21" i="11"/>
  <c r="G20" i="11"/>
  <c r="G19" i="11"/>
  <c r="AC33" i="11" l="1"/>
  <c r="Z33" i="11"/>
  <c r="W33" i="11"/>
  <c r="AD33" i="11"/>
  <c r="AA33" i="11"/>
  <c r="X33" i="11"/>
  <c r="AC32" i="11"/>
  <c r="Z32" i="11"/>
  <c r="W32" i="11"/>
  <c r="AD32" i="11"/>
  <c r="AA32" i="11"/>
  <c r="X32" i="11"/>
  <c r="AC30" i="11"/>
  <c r="Z30" i="11"/>
  <c r="W30" i="11"/>
  <c r="AD30" i="11"/>
  <c r="AA30" i="11"/>
  <c r="X30" i="11"/>
  <c r="AC31" i="11"/>
  <c r="Z31" i="11"/>
  <c r="W31" i="11"/>
  <c r="AD31" i="11"/>
  <c r="AA31" i="11"/>
  <c r="X31" i="11"/>
  <c r="AC29" i="11"/>
  <c r="Z29" i="11"/>
  <c r="W29" i="11"/>
  <c r="AD29" i="11"/>
  <c r="AA29" i="11"/>
  <c r="X29" i="11"/>
  <c r="R19" i="11"/>
  <c r="Q19" i="11"/>
  <c r="U19" i="11"/>
  <c r="T19" i="11"/>
  <c r="AF33" i="11" l="1"/>
  <c r="AK33" i="11" s="1"/>
  <c r="R54" i="11" s="1"/>
  <c r="AF31" i="11"/>
  <c r="AK31" i="11" s="1"/>
  <c r="AF29" i="11"/>
  <c r="AK29" i="11" s="1"/>
  <c r="AE32" i="11"/>
  <c r="AJ32" i="11" s="1"/>
  <c r="Q53" i="11" s="1"/>
  <c r="O53" i="11" s="1"/>
  <c r="AE29" i="11"/>
  <c r="AJ29" i="11" s="1"/>
  <c r="I50" i="11" s="1"/>
  <c r="AE31" i="11"/>
  <c r="AJ31" i="11" s="1"/>
  <c r="E52" i="11" s="1"/>
  <c r="AE33" i="11"/>
  <c r="AJ33" i="11" s="1"/>
  <c r="AF32" i="11"/>
  <c r="AK32" i="11" s="1"/>
  <c r="AL32" i="11" s="1"/>
  <c r="AE30" i="11"/>
  <c r="AJ30" i="11" s="1"/>
  <c r="I51" i="11" s="1"/>
  <c r="AF30" i="11"/>
  <c r="AK30" i="11" s="1"/>
  <c r="R51" i="11" s="1"/>
  <c r="AA19" i="11"/>
  <c r="X19" i="11"/>
  <c r="AC19" i="11"/>
  <c r="Z19" i="11"/>
  <c r="W19" i="11"/>
  <c r="E50" i="11" l="1"/>
  <c r="G50" i="11" s="1"/>
  <c r="H50" i="11" s="1"/>
  <c r="Q50" i="11"/>
  <c r="O50" i="11" s="1"/>
  <c r="AL33" i="11"/>
  <c r="AL29" i="11"/>
  <c r="R50" i="11"/>
  <c r="K50" i="11"/>
  <c r="L50" i="11" s="1"/>
  <c r="AL31" i="11"/>
  <c r="R52" i="11"/>
  <c r="G52" i="11"/>
  <c r="H52" i="11" s="1"/>
  <c r="Q52" i="11"/>
  <c r="O52" i="11" s="1"/>
  <c r="E53" i="11"/>
  <c r="G53" i="11" s="1"/>
  <c r="H53" i="11" s="1"/>
  <c r="I53" i="11"/>
  <c r="K53" i="11" s="1"/>
  <c r="L53" i="11" s="1"/>
  <c r="E54" i="11"/>
  <c r="G54" i="11" s="1"/>
  <c r="H54" i="11" s="1"/>
  <c r="I54" i="11"/>
  <c r="K54" i="11" s="1"/>
  <c r="L54" i="11" s="1"/>
  <c r="Q54" i="11"/>
  <c r="O54" i="11" s="1"/>
  <c r="I52" i="11"/>
  <c r="K52" i="11" s="1"/>
  <c r="L52" i="11" s="1"/>
  <c r="K51" i="11"/>
  <c r="L51" i="11" s="1"/>
  <c r="AL30" i="11"/>
  <c r="R53" i="11"/>
  <c r="S53" i="11" s="1"/>
  <c r="E51" i="11"/>
  <c r="G51" i="11" s="1"/>
  <c r="H51" i="11" s="1"/>
  <c r="Q51" i="11"/>
  <c r="O51" i="11" s="1"/>
  <c r="AE19" i="11"/>
  <c r="AJ19" i="11" s="1"/>
  <c r="I40" i="11" s="1"/>
  <c r="P50" i="11" l="1"/>
  <c r="S50" i="11"/>
  <c r="S52" i="11"/>
  <c r="P54" i="11"/>
  <c r="S54" i="11"/>
  <c r="P53" i="11"/>
  <c r="S51" i="11"/>
  <c r="P51" i="11"/>
  <c r="P52" i="11"/>
  <c r="Q40" i="11"/>
  <c r="O40" i="11" s="1"/>
  <c r="E40" i="11"/>
  <c r="U20" i="11"/>
  <c r="U21" i="11"/>
  <c r="U22" i="11"/>
  <c r="U23" i="11"/>
  <c r="U24" i="11"/>
  <c r="U25" i="11"/>
  <c r="U26" i="11"/>
  <c r="U27" i="11"/>
  <c r="U28" i="11"/>
  <c r="U34" i="11"/>
  <c r="AD19" i="11"/>
  <c r="AF19" i="11" s="1"/>
  <c r="AK19" i="11" s="1"/>
  <c r="AL19" i="11" s="1"/>
  <c r="T20" i="11"/>
  <c r="AC20" i="11" s="1"/>
  <c r="T21" i="11"/>
  <c r="AC21" i="11" s="1"/>
  <c r="T22" i="11"/>
  <c r="AC22" i="11" s="1"/>
  <c r="T23" i="11"/>
  <c r="AC23" i="11" s="1"/>
  <c r="T24" i="11"/>
  <c r="AC24" i="11" s="1"/>
  <c r="T25" i="11"/>
  <c r="AC25" i="11" s="1"/>
  <c r="T26" i="11"/>
  <c r="AC26" i="11" s="1"/>
  <c r="T27" i="11"/>
  <c r="AC27" i="11" s="1"/>
  <c r="T28" i="11"/>
  <c r="AC28" i="11" s="1"/>
  <c r="T34" i="11"/>
  <c r="AC34" i="11" s="1"/>
  <c r="R20" i="11"/>
  <c r="R21" i="11"/>
  <c r="R22" i="11"/>
  <c r="R23" i="11"/>
  <c r="R24" i="11"/>
  <c r="R25" i="11"/>
  <c r="R26" i="11"/>
  <c r="R27" i="11"/>
  <c r="R28" i="11"/>
  <c r="R34" i="11"/>
  <c r="Q20" i="11"/>
  <c r="Q21" i="11"/>
  <c r="Q22" i="11"/>
  <c r="Q23" i="11"/>
  <c r="Q24" i="11"/>
  <c r="Q25" i="11"/>
  <c r="Q26" i="11"/>
  <c r="Q27" i="11"/>
  <c r="Q28" i="11"/>
  <c r="Q34" i="11"/>
  <c r="R40" i="11" l="1"/>
  <c r="S40" i="11" s="1"/>
  <c r="K40" i="11"/>
  <c r="L40" i="11" s="1"/>
  <c r="X34" i="11"/>
  <c r="AD34" i="11"/>
  <c r="AA34" i="11"/>
  <c r="X28" i="11"/>
  <c r="AD28" i="11"/>
  <c r="AA28" i="11"/>
  <c r="X27" i="11"/>
  <c r="AD27" i="11"/>
  <c r="AA27" i="11"/>
  <c r="X26" i="11"/>
  <c r="AD26" i="11"/>
  <c r="AA26" i="11"/>
  <c r="X25" i="11"/>
  <c r="AD25" i="11"/>
  <c r="AA25" i="11"/>
  <c r="X24" i="11"/>
  <c r="AD24" i="11"/>
  <c r="AA24" i="11"/>
  <c r="X23" i="11"/>
  <c r="AD23" i="11"/>
  <c r="AA23" i="11"/>
  <c r="X22" i="11"/>
  <c r="AD22" i="11"/>
  <c r="AA22" i="11"/>
  <c r="X21" i="11"/>
  <c r="AD21" i="11"/>
  <c r="AA21" i="11"/>
  <c r="X20" i="11"/>
  <c r="AD20" i="11"/>
  <c r="AA20" i="11"/>
  <c r="Z34" i="11"/>
  <c r="W34" i="11"/>
  <c r="Z28" i="11"/>
  <c r="W28" i="11"/>
  <c r="Z27" i="11"/>
  <c r="W27" i="11"/>
  <c r="Z26" i="11"/>
  <c r="W26" i="11"/>
  <c r="Z25" i="11"/>
  <c r="W25" i="11"/>
  <c r="AE25" i="11" s="1"/>
  <c r="AJ25" i="11" s="1"/>
  <c r="Z24" i="11"/>
  <c r="W24" i="11"/>
  <c r="Z23" i="11"/>
  <c r="W23" i="11"/>
  <c r="Z22" i="11"/>
  <c r="W22" i="11"/>
  <c r="AE22" i="11" s="1"/>
  <c r="AJ22" i="11" s="1"/>
  <c r="Z21" i="11"/>
  <c r="W21" i="11"/>
  <c r="Z20" i="11"/>
  <c r="W20" i="11"/>
  <c r="G40" i="11"/>
  <c r="H40" i="11" s="1"/>
  <c r="AE21" i="11" l="1"/>
  <c r="AJ21" i="11" s="1"/>
  <c r="I42" i="11" s="1"/>
  <c r="AE34" i="11"/>
  <c r="AJ34" i="11" s="1"/>
  <c r="E55" i="11" s="1"/>
  <c r="AE26" i="11"/>
  <c r="AJ26" i="11" s="1"/>
  <c r="AE27" i="11"/>
  <c r="AE24" i="11"/>
  <c r="AJ24" i="11" s="1"/>
  <c r="Q45" i="11" s="1"/>
  <c r="AE20" i="11"/>
  <c r="AJ20" i="11" s="1"/>
  <c r="Q41" i="11" s="1"/>
  <c r="AE28" i="11"/>
  <c r="AJ28" i="11" s="1"/>
  <c r="I49" i="11" s="1"/>
  <c r="AE23" i="11"/>
  <c r="AJ23" i="11" s="1"/>
  <c r="E45" i="11"/>
  <c r="AJ27" i="11"/>
  <c r="P40" i="11"/>
  <c r="I46" i="11"/>
  <c r="E46" i="11"/>
  <c r="Q46" i="11"/>
  <c r="AF20" i="11"/>
  <c r="AK20" i="11" s="1"/>
  <c r="AF21" i="11"/>
  <c r="AK21" i="11" s="1"/>
  <c r="AF22" i="11"/>
  <c r="AK22" i="11" s="1"/>
  <c r="AL22" i="11" s="1"/>
  <c r="AF23" i="11"/>
  <c r="AK23" i="11" s="1"/>
  <c r="AF24" i="11"/>
  <c r="AK24" i="11" s="1"/>
  <c r="AF25" i="11"/>
  <c r="AK25" i="11" s="1"/>
  <c r="AL25" i="11" s="1"/>
  <c r="AF26" i="11"/>
  <c r="AK26" i="11" s="1"/>
  <c r="AF27" i="11"/>
  <c r="AK27" i="11" s="1"/>
  <c r="AF28" i="11"/>
  <c r="AK28" i="11" s="1"/>
  <c r="AF34" i="11"/>
  <c r="I45" i="11" l="1"/>
  <c r="K45" i="11" s="1"/>
  <c r="L45" i="11" s="1"/>
  <c r="E41" i="11"/>
  <c r="I55" i="11"/>
  <c r="AL20" i="11"/>
  <c r="AL21" i="11"/>
  <c r="Q42" i="11"/>
  <c r="E42" i="11"/>
  <c r="I41" i="11"/>
  <c r="K41" i="11" s="1"/>
  <c r="L41" i="11" s="1"/>
  <c r="Q49" i="11"/>
  <c r="O49" i="11" s="1"/>
  <c r="E49" i="11"/>
  <c r="G49" i="11" s="1"/>
  <c r="H49" i="11" s="1"/>
  <c r="AL28" i="11"/>
  <c r="AK34" i="11"/>
  <c r="AK35" i="11" s="1"/>
  <c r="AL27" i="11"/>
  <c r="R48" i="11"/>
  <c r="AL26" i="11"/>
  <c r="R47" i="11"/>
  <c r="AL24" i="11"/>
  <c r="R45" i="11"/>
  <c r="AL23" i="11"/>
  <c r="R44" i="11"/>
  <c r="I48" i="11"/>
  <c r="K48" i="11" s="1"/>
  <c r="L48" i="11" s="1"/>
  <c r="E48" i="11"/>
  <c r="G48" i="11" s="1"/>
  <c r="H48" i="11" s="1"/>
  <c r="Q48" i="11"/>
  <c r="O48" i="11" s="1"/>
  <c r="I47" i="11"/>
  <c r="K47" i="11" s="1"/>
  <c r="L47" i="11" s="1"/>
  <c r="E47" i="11"/>
  <c r="G47" i="11" s="1"/>
  <c r="H47" i="11" s="1"/>
  <c r="Q47" i="11"/>
  <c r="O47" i="11" s="1"/>
  <c r="G45" i="11"/>
  <c r="H45" i="11" s="1"/>
  <c r="I44" i="11"/>
  <c r="K44" i="11" s="1"/>
  <c r="L44" i="11" s="1"/>
  <c r="E44" i="11"/>
  <c r="G44" i="11" s="1"/>
  <c r="H44" i="11" s="1"/>
  <c r="Q44" i="11"/>
  <c r="O44" i="11" s="1"/>
  <c r="O46" i="11"/>
  <c r="O45" i="11"/>
  <c r="I43" i="11"/>
  <c r="K43" i="11" s="1"/>
  <c r="L43" i="11" s="1"/>
  <c r="E43" i="11"/>
  <c r="G43" i="11" s="1"/>
  <c r="H43" i="11" s="1"/>
  <c r="AJ35" i="11"/>
  <c r="O41" i="11"/>
  <c r="R49" i="11"/>
  <c r="K49" i="11"/>
  <c r="L49" i="11" s="1"/>
  <c r="R46" i="11"/>
  <c r="S46" i="11" s="1"/>
  <c r="K46" i="11"/>
  <c r="L46" i="11" s="1"/>
  <c r="G46" i="11"/>
  <c r="H46" i="11" s="1"/>
  <c r="O42" i="11"/>
  <c r="R42" i="11"/>
  <c r="S42" i="11" s="1"/>
  <c r="K42" i="11"/>
  <c r="L42" i="11" s="1"/>
  <c r="G42" i="11"/>
  <c r="H42" i="11" s="1"/>
  <c r="R41" i="11"/>
  <c r="S41" i="11" s="1"/>
  <c r="G41" i="11"/>
  <c r="H41" i="11" s="1"/>
  <c r="Q55" i="11"/>
  <c r="R43" i="11"/>
  <c r="Q43" i="11"/>
  <c r="S49" i="11" l="1"/>
  <c r="K55" i="11"/>
  <c r="L55" i="11" s="1"/>
  <c r="L56" i="11" s="1"/>
  <c r="G55" i="11"/>
  <c r="H55" i="11" s="1"/>
  <c r="H56" i="11" s="1"/>
  <c r="S43" i="11"/>
  <c r="S44" i="11"/>
  <c r="P44" i="11"/>
  <c r="S45" i="11"/>
  <c r="P45" i="11"/>
  <c r="S47" i="11"/>
  <c r="P47" i="11"/>
  <c r="S48" i="11"/>
  <c r="P48" i="11"/>
  <c r="AL34" i="11"/>
  <c r="AL35" i="11" s="1"/>
  <c r="R55" i="11"/>
  <c r="S55" i="11" s="1"/>
  <c r="O55" i="11"/>
  <c r="Q56" i="11"/>
  <c r="P49" i="11"/>
  <c r="P46" i="11"/>
  <c r="P42" i="11"/>
  <c r="P41" i="11"/>
  <c r="O43" i="11"/>
  <c r="P43" i="11"/>
  <c r="S56" i="11" l="1"/>
  <c r="R56" i="11"/>
  <c r="K56" i="11"/>
  <c r="G56" i="11"/>
  <c r="O56" i="11"/>
  <c r="P55" i="11"/>
  <c r="P56" i="11" s="1"/>
</calcChain>
</file>

<file path=xl/sharedStrings.xml><?xml version="1.0" encoding="utf-8"?>
<sst xmlns="http://schemas.openxmlformats.org/spreadsheetml/2006/main" count="116" uniqueCount="54">
  <si>
    <t>Projektbudget bei Änderungen
Rozpočet projektu při změnách</t>
  </si>
  <si>
    <t xml:space="preserve">Kundennummer │ Zákaznické číslo </t>
  </si>
  <si>
    <t>Antragsnummer │ Číslo žádosti</t>
  </si>
  <si>
    <t>Name des Lead-Partners │ Název Lead partnera</t>
  </si>
  <si>
    <t>Projektkürzel │ Zkratka projektu</t>
  </si>
  <si>
    <t>Gesamt
Celkem</t>
  </si>
  <si>
    <t>Unterschrift, Stempel │Podpis, razítko</t>
  </si>
  <si>
    <t>Weitere öffentliche Zuwendungen
Jiné dotace z veřejných zdrojů</t>
  </si>
  <si>
    <t>Eigenanteil
Vlastní podíl</t>
  </si>
  <si>
    <t>Tschechische Kofinanzierungsmittel
České prostředky spolufinancování</t>
  </si>
  <si>
    <t>Differenz
Rozdíl</t>
  </si>
  <si>
    <t>Gesamt</t>
  </si>
  <si>
    <t>Personalkostenpauschale
Paušál personálních nákladů</t>
  </si>
  <si>
    <t xml:space="preserve">Verwaltungskostenpauschale 
Paušál admin. nákladů </t>
  </si>
  <si>
    <t>Restkostenpauschale 
Paušál zbytkových nákladů</t>
  </si>
  <si>
    <t>Reisekostenpauschale
Paušál cestovních nákladů</t>
  </si>
  <si>
    <t>Partner</t>
  </si>
  <si>
    <t>Personalkosten
Personální náklady</t>
  </si>
  <si>
    <t>Ausrüstung
Vybavení</t>
  </si>
  <si>
    <t>Infrastruktur/Bauarbeiten
Infrastruktura/stavební práce</t>
  </si>
  <si>
    <t>Sachleistungen
Věcné příspěvky</t>
  </si>
  <si>
    <t>Ext. Expertisen/Dienstleistungen
Externí poradenství/služby</t>
  </si>
  <si>
    <t>alt</t>
  </si>
  <si>
    <t>neu</t>
  </si>
  <si>
    <t>LP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</si>
  <si>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</si>
  <si>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</si>
  <si>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</si>
  <si>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</si>
  <si>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</si>
  <si>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</si>
  <si>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</si>
  <si>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</si>
  <si>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</si>
  <si>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</si>
  <si>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%</t>
  </si>
  <si>
    <t>Summe Pauschalen
Součet paušálů</t>
  </si>
  <si>
    <t>Summe direkter Kosten
Součet přímých nákladů</t>
  </si>
  <si>
    <t>Gesamtkosten
Celkové náklady</t>
  </si>
  <si>
    <t>Ort, Datum │ Místo, Datum</t>
  </si>
  <si>
    <t>Beantragte EU-Mittel
Požadované prostředky EU</t>
  </si>
  <si>
    <t>PP11</t>
  </si>
  <si>
    <t>PP12</t>
  </si>
  <si>
    <t>PP13</t>
  </si>
  <si>
    <t>PP14</t>
  </si>
  <si>
    <t>PP15</t>
  </si>
  <si>
    <t xml:space="preserve">Kosten │ Náklady </t>
  </si>
  <si>
    <t>1.</t>
  </si>
  <si>
    <t>2.</t>
  </si>
  <si>
    <t xml:space="preserve">Finanzierung │ Financování </t>
  </si>
  <si>
    <t>Interreg Sachsen - Tschechien │ Česko - Sasko 
2021-2027</t>
  </si>
  <si>
    <t>! VERTRAULICH !   </t>
  </si>
  <si>
    <r>
      <t xml:space="preserve">Sächsische Aufbaubank – Förderbank –  </t>
    </r>
    <r>
      <rPr>
        <sz val="9.5"/>
        <rFont val="Arial"/>
        <family val="2"/>
      </rPr>
      <t xml:space="preserve">Gerberstraße 5,  04105 Leipzig     </t>
    </r>
    <r>
      <rPr>
        <b/>
        <sz val="9.5"/>
        <rFont val="Arial"/>
        <family val="2"/>
      </rPr>
      <t>Postanschrift:</t>
    </r>
    <r>
      <rPr>
        <sz val="9.5"/>
        <rFont val="Arial"/>
        <family val="2"/>
      </rPr>
      <t xml:space="preserve">  04022 Leipzig,   </t>
    </r>
    <r>
      <rPr>
        <b/>
        <sz val="9.5"/>
        <rFont val="Arial"/>
        <family val="2"/>
      </rPr>
      <t>Telefon</t>
    </r>
    <r>
      <rPr>
        <sz val="9.5"/>
        <rFont val="Arial"/>
        <family val="2"/>
      </rPr>
      <t xml:space="preserve">  0341 70292-0,   </t>
    </r>
    <r>
      <rPr>
        <b/>
        <sz val="9.5"/>
        <rFont val="Arial"/>
        <family val="2"/>
      </rPr>
      <t>SWIFT/BIC:</t>
    </r>
    <r>
      <rPr>
        <sz val="9.5"/>
        <rFont val="Arial"/>
        <family val="2"/>
      </rPr>
      <t xml:space="preserve"> SABDDE81XXX  </t>
    </r>
    <r>
      <rPr>
        <b/>
        <sz val="9.5"/>
        <rFont val="Arial"/>
        <family val="2"/>
      </rPr>
      <t xml:space="preserve">  Gläubiger-ID:</t>
    </r>
    <r>
      <rPr>
        <sz val="9.5"/>
        <rFont val="Arial"/>
        <family val="2"/>
      </rPr>
      <t xml:space="preserve">  DE42ZZZ00000034715   </t>
    </r>
    <r>
      <rPr>
        <b/>
        <sz val="9.5"/>
        <rFont val="Arial"/>
        <family val="2"/>
      </rPr>
      <t>USt-ID:</t>
    </r>
    <r>
      <rPr>
        <sz val="9.5"/>
        <rFont val="Arial"/>
        <family val="2"/>
      </rPr>
      <t xml:space="preserve">  DE179593934</t>
    </r>
  </si>
  <si>
    <r>
      <t xml:space="preserve">Internet:  </t>
    </r>
    <r>
      <rPr>
        <sz val="9.5"/>
        <rFont val="Arial"/>
        <family val="2"/>
      </rPr>
      <t>www.sab.sachsen.de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</si>
</sst>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#,##0.00;[Red]#,##0.00"/>
    <numFmt numFmtId="166" formatCode="#,##0.00_ ;\-#,##0.00\ "/>
  </numFmts>
  <fonts count="2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6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8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3" borderId="0" xfId="0" applyFont="1" applyFill="1"/>
    <xf numFmtId="0" fontId="6" fillId="0" borderId="0" xfId="0" applyFont="1"/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18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4" fontId="10" fillId="0" borderId="19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33" xfId="0" applyNumberFormat="1" applyFont="1" applyBorder="1" applyAlignment="1">
      <alignment vertical="center" wrapText="1"/>
    </xf>
    <xf numFmtId="4" fontId="10" fillId="0" borderId="34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4" fontId="0" fillId="0" borderId="0" xfId="0" applyNumberFormat="1" applyFont="1" applyBorder="1" applyAlignment="1">
      <alignment vertical="center"/>
    </xf>
    <xf numFmtId="10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38" xfId="0" applyNumberFormat="1" applyFont="1" applyBorder="1" applyAlignment="1">
      <alignment vertical="center" wrapText="1"/>
    </xf>
    <xf numFmtId="4" fontId="0" fillId="0" borderId="40" xfId="0" applyNumberFormat="1" applyFont="1" applyBorder="1" applyAlignment="1">
      <alignment vertical="center"/>
    </xf>
    <xf numFmtId="0" fontId="0" fillId="0" borderId="31" xfId="0" applyFont="1" applyBorder="1" applyAlignment="1">
      <alignment horizontal="left" vertical="center" wrapText="1"/>
    </xf>
    <xf numFmtId="4" fontId="0" fillId="0" borderId="44" xfId="0" applyNumberFormat="1" applyFont="1" applyBorder="1" applyAlignment="1">
      <alignment vertical="center"/>
    </xf>
    <xf numFmtId="4" fontId="0" fillId="0" borderId="41" xfId="0" applyNumberFormat="1" applyFont="1" applyBorder="1" applyAlignment="1">
      <alignment vertical="center"/>
    </xf>
    <xf numFmtId="4" fontId="0" fillId="0" borderId="45" xfId="0" applyNumberFormat="1" applyFont="1" applyBorder="1" applyAlignment="1">
      <alignment vertical="center"/>
    </xf>
    <xf numFmtId="4" fontId="0" fillId="0" borderId="43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 wrapText="1"/>
    </xf>
    <xf numFmtId="4" fontId="10" fillId="0" borderId="47" xfId="0" applyNumberFormat="1" applyFont="1" applyBorder="1" applyAlignment="1">
      <alignment vertical="center" wrapText="1"/>
    </xf>
    <xf numFmtId="4" fontId="10" fillId="0" borderId="46" xfId="0" applyNumberFormat="1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vertical="center"/>
    </xf>
    <xf numFmtId="10" fontId="10" fillId="0" borderId="7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vertical="center" wrapText="1"/>
    </xf>
    <xf numFmtId="10" fontId="10" fillId="0" borderId="15" xfId="0" applyNumberFormat="1" applyFont="1" applyBorder="1" applyAlignment="1">
      <alignment horizontal="right" vertical="center" wrapText="1"/>
    </xf>
    <xf numFmtId="10" fontId="10" fillId="0" borderId="19" xfId="0" applyNumberFormat="1" applyFont="1" applyBorder="1" applyAlignment="1">
      <alignment horizontal="right" vertical="center" wrapText="1"/>
    </xf>
    <xf numFmtId="10" fontId="10" fillId="0" borderId="3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165" fontId="0" fillId="0" borderId="39" xfId="0" applyNumberFormat="1" applyFont="1" applyBorder="1" applyAlignment="1">
      <alignment vertical="center"/>
    </xf>
    <xf numFmtId="4" fontId="10" fillId="0" borderId="49" xfId="0" applyNumberFormat="1" applyFont="1" applyBorder="1" applyAlignment="1">
      <alignment vertical="center" wrapText="1"/>
    </xf>
    <xf numFmtId="0" fontId="0" fillId="0" borderId="9" xfId="0" applyBorder="1" applyAlignment="1">
      <alignment vertical="center"/>
    </xf>
    <xf numFmtId="166" fontId="10" fillId="0" borderId="32" xfId="0" applyNumberFormat="1" applyFont="1" applyBorder="1" applyAlignment="1">
      <alignment vertical="center" wrapText="1"/>
    </xf>
    <xf numFmtId="4" fontId="10" fillId="0" borderId="36" xfId="0" applyNumberFormat="1" applyFont="1" applyBorder="1" applyAlignment="1">
      <alignment vertical="center" wrapText="1"/>
    </xf>
    <xf numFmtId="4" fontId="10" fillId="0" borderId="42" xfId="0" applyNumberFormat="1" applyFont="1" applyBorder="1" applyAlignment="1">
      <alignment vertical="center" wrapText="1"/>
    </xf>
    <xf numFmtId="166" fontId="10" fillId="0" borderId="37" xfId="0" applyNumberFormat="1" applyFont="1" applyBorder="1" applyAlignment="1">
      <alignment vertical="center" wrapText="1"/>
    </xf>
    <xf numFmtId="165" fontId="0" fillId="0" borderId="41" xfId="0" applyNumberFormat="1" applyFont="1" applyBorder="1" applyAlignment="1">
      <alignment vertical="center"/>
    </xf>
    <xf numFmtId="0" fontId="0" fillId="2" borderId="4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0" fillId="0" borderId="0" xfId="0" applyAlignment="1">
      <alignment horizontal="left" vertical="center" indent="1"/>
    </xf>
    <xf numFmtId="0" fontId="13" fillId="0" borderId="0" xfId="0" applyFont="1"/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" fontId="10" fillId="0" borderId="19" xfId="0" applyNumberFormat="1" applyFont="1" applyBorder="1" applyAlignment="1" applyProtection="1">
      <alignment vertical="center" wrapText="1"/>
      <protection locked="0"/>
    </xf>
    <xf numFmtId="4" fontId="10" fillId="0" borderId="2" xfId="0" applyNumberFormat="1" applyFont="1" applyBorder="1" applyAlignment="1" applyProtection="1">
      <alignment vertical="center" wrapText="1"/>
      <protection locked="0"/>
    </xf>
    <xf numFmtId="4" fontId="10" fillId="0" borderId="13" xfId="0" applyNumberFormat="1" applyFont="1" applyBorder="1" applyAlignment="1" applyProtection="1">
      <alignment vertical="center" wrapText="1"/>
      <protection locked="0"/>
    </xf>
    <xf numFmtId="4" fontId="10" fillId="0" borderId="1" xfId="0" applyNumberFormat="1" applyFont="1" applyBorder="1" applyAlignment="1" applyProtection="1">
      <alignment vertical="center" wrapText="1"/>
      <protection locked="0"/>
    </xf>
    <xf numFmtId="4" fontId="10" fillId="0" borderId="13" xfId="0" applyNumberFormat="1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4" fontId="10" fillId="0" borderId="14" xfId="0" applyNumberFormat="1" applyFont="1" applyBorder="1" applyAlignment="1" applyProtection="1">
      <alignment vertical="center"/>
      <protection locked="0"/>
    </xf>
    <xf numFmtId="4" fontId="10" fillId="0" borderId="29" xfId="0" applyNumberFormat="1" applyFont="1" applyBorder="1" applyAlignment="1" applyProtection="1">
      <alignment vertical="center"/>
      <protection locked="0"/>
    </xf>
    <xf numFmtId="9" fontId="10" fillId="0" borderId="48" xfId="1" applyFont="1" applyFill="1" applyBorder="1" applyAlignment="1" applyProtection="1">
      <alignment vertical="center" wrapText="1"/>
      <protection locked="0"/>
    </xf>
    <xf numFmtId="9" fontId="10" fillId="0" borderId="42" xfId="1" applyFont="1" applyFill="1" applyBorder="1" applyAlignment="1" applyProtection="1">
      <alignment vertical="center" wrapText="1"/>
      <protection locked="0"/>
    </xf>
    <xf numFmtId="9" fontId="10" fillId="0" borderId="13" xfId="1" applyFont="1" applyFill="1" applyBorder="1" applyAlignment="1" applyProtection="1">
      <alignment vertical="center" wrapText="1"/>
      <protection locked="0"/>
    </xf>
    <xf numFmtId="9" fontId="10" fillId="0" borderId="14" xfId="1" applyFont="1" applyFill="1" applyBorder="1" applyAlignment="1" applyProtection="1">
      <alignment vertical="center" wrapText="1"/>
      <protection locked="0"/>
    </xf>
    <xf numFmtId="9" fontId="10" fillId="0" borderId="19" xfId="0" applyNumberFormat="1" applyFont="1" applyFill="1" applyBorder="1" applyAlignment="1" applyProtection="1">
      <alignment vertical="center" wrapText="1"/>
      <protection locked="0"/>
    </xf>
    <xf numFmtId="9" fontId="10" fillId="0" borderId="14" xfId="0" applyNumberFormat="1" applyFont="1" applyFill="1" applyBorder="1" applyAlignment="1" applyProtection="1">
      <alignment vertical="center" wrapText="1"/>
      <protection locked="0"/>
    </xf>
    <xf numFmtId="4" fontId="10" fillId="0" borderId="8" xfId="0" applyNumberFormat="1" applyFont="1" applyBorder="1" applyAlignment="1" applyProtection="1">
      <alignment vertical="center" wrapText="1"/>
      <protection locked="0"/>
    </xf>
    <xf numFmtId="4" fontId="10" fillId="0" borderId="5" xfId="0" applyNumberFormat="1" applyFont="1" applyBorder="1" applyAlignment="1" applyProtection="1">
      <alignment vertical="center" wrapText="1"/>
      <protection locked="0"/>
    </xf>
    <xf numFmtId="0" fontId="17" fillId="0" borderId="0" xfId="0" applyFont="1"/>
    <xf numFmtId="0" fontId="0" fillId="0" borderId="0" xfId="0" applyFont="1" applyBorder="1" applyAlignment="1">
      <alignment horizontal="left" vertical="center" wrapText="1"/>
    </xf>
    <xf numFmtId="165" fontId="0" fillId="0" borderId="0" xfId="0" applyNumberFormat="1" applyFont="1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4" fontId="10" fillId="0" borderId="19" xfId="0" applyNumberFormat="1" applyFont="1" applyBorder="1" applyAlignment="1" applyProtection="1">
      <alignment vertical="center"/>
      <protection locked="0"/>
    </xf>
    <xf numFmtId="4" fontId="10" fillId="0" borderId="2" xfId="0" applyNumberFormat="1" applyFont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left" vertical="top" wrapText="1"/>
    </xf>
    <xf numFmtId="0" fontId="0" fillId="3" borderId="27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 applyProtection="1">
      <alignment horizontal="left" vertical="center"/>
      <protection locked="0"/>
    </xf>
    <xf numFmtId="164" fontId="15" fillId="0" borderId="4" xfId="0" applyNumberFormat="1" applyFont="1" applyBorder="1" applyAlignment="1" applyProtection="1">
      <alignment horizontal="left" vertical="center"/>
      <protection locked="0"/>
    </xf>
    <xf numFmtId="164" fontId="15" fillId="0" borderId="10" xfId="0" applyNumberFormat="1" applyFont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 inden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indent="1"/>
    </xf>
    <xf numFmtId="0" fontId="12" fillId="3" borderId="29" xfId="0" applyFont="1" applyFill="1" applyBorder="1" applyAlignment="1">
      <alignment horizontal="left" vertical="center" indent="1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49" fontId="15" fillId="0" borderId="22" xfId="0" applyNumberFormat="1" applyFont="1" applyBorder="1" applyAlignment="1" applyProtection="1">
      <alignment horizontal="left" vertical="center"/>
      <protection locked="0"/>
    </xf>
    <xf numFmtId="49" fontId="15" fillId="0" borderId="55" xfId="0" applyNumberFormat="1" applyFont="1" applyBorder="1" applyAlignment="1" applyProtection="1">
      <alignment horizontal="left" vertical="center"/>
      <protection locked="0"/>
    </xf>
    <xf numFmtId="0" fontId="12" fillId="3" borderId="11" xfId="0" applyFont="1" applyFill="1" applyBorder="1" applyAlignment="1">
      <alignment horizontal="left" vertical="center" indent="1"/>
    </xf>
    <xf numFmtId="0" fontId="12" fillId="3" borderId="28" xfId="0" applyFont="1" applyFill="1" applyBorder="1" applyAlignment="1">
      <alignment horizontal="left" vertical="center" indent="1"/>
    </xf>
    <xf numFmtId="49" fontId="15" fillId="0" borderId="54" xfId="0" applyNumberFormat="1" applyFont="1" applyBorder="1" applyAlignment="1" applyProtection="1">
      <alignment horizontal="left" vertical="center"/>
      <protection locked="0"/>
    </xf>
    <xf numFmtId="49" fontId="15" fillId="0" borderId="21" xfId="0" applyNumberFormat="1" applyFont="1" applyBorder="1" applyAlignment="1" applyProtection="1">
      <alignment horizontal="left" vertical="center"/>
      <protection locked="0"/>
    </xf>
    <xf numFmtId="49" fontId="15" fillId="0" borderId="24" xfId="0" applyNumberFormat="1" applyFont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>
      <alignment horizontal="left" vertical="center" indent="1"/>
    </xf>
    <xf numFmtId="0" fontId="12" fillId="3" borderId="1" xfId="0" applyFont="1" applyFill="1" applyBorder="1" applyAlignment="1">
      <alignment horizontal="left" vertical="center" indent="1"/>
    </xf>
    <xf numFmtId="1" fontId="15" fillId="0" borderId="3" xfId="0" applyNumberFormat="1" applyFont="1" applyBorder="1" applyAlignment="1" applyProtection="1">
      <alignment horizontal="left" vertical="center"/>
      <protection locked="0"/>
    </xf>
    <xf numFmtId="1" fontId="15" fillId="0" borderId="4" xfId="0" applyNumberFormat="1" applyFont="1" applyBorder="1" applyAlignment="1" applyProtection="1">
      <alignment horizontal="left" vertical="center"/>
      <protection locked="0"/>
    </xf>
    <xf numFmtId="1" fontId="15" fillId="0" borderId="10" xfId="0" applyNumberFormat="1" applyFont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>
      <alignment horizontal="left" vertical="center" inden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49" fontId="15" fillId="0" borderId="53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Border="1" applyAlignment="1" applyProtection="1">
      <alignment horizontal="left" vertical="center"/>
      <protection locked="0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49" fontId="15" fillId="0" borderId="6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7" fillId="5" borderId="5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top" textRotation="90"/>
    </xf>
  </cellXfs>
  <cellStyles count="2">
    <cellStyle name="Prozent" xfId="1" builtinId="5"/>
    <cellStyle name="Standard" xfId="0" builtinId="0"/>
  </cellStyles>
  <dxfs count="4">
    <dxf>
      <fill>
        <patternFill>
          <bgColor rgb="FFF2DCDB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2DCDB"/>
        </patternFill>
      </fill>
    </dxf>
  </dxfs>
  <tableStyles count="0" defaultTableStyle="TableStyleMedium2" defaultPivotStyle="PivotStyleLight16"/>
  <colors>
    <mruColors>
      <color rgb="FFFFFF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299357</xdr:colOff>
      <xdr:row>1</xdr:row>
      <xdr:rowOff>0</xdr:rowOff>
    </xdr:from>
    <xdr:to>
      <xdr:col>6</xdr:col>
      <xdr:colOff>487589</xdr:colOff>
      <xdr:row>2</xdr:row>
      <xdr:rowOff>19218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" y="68036"/>
          <a:ext cx="3320143" cy="1066968"/>
        </a:xfrm>
        <a:prstGeom prst="rect">
          <a:avLst/>
        </a:prstGeom>
      </xdr:spPr>
    </xdr:pic>
    <xdr:clientData/>
  </xdr:twoCellAnchor>
  <xdr:twoCellAnchor editAs="oneCell">
    <xdr:from>
      <xdr:col>36</xdr:col>
      <xdr:colOff>657335</xdr:colOff>
      <xdr:row>1</xdr:row>
      <xdr:rowOff>107155</xdr:rowOff>
    </xdr:from>
    <xdr:to>
      <xdr:col>37</xdr:col>
      <xdr:colOff>969267</xdr:colOff>
      <xdr:row>1</xdr:row>
      <xdr:rowOff>789214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6335" y="170655"/>
          <a:ext cx="1296182" cy="682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FF70-2A9A-45AC-86D3-B754F168D6DA}">
  <sheetPr>
    <pageSetUpPr fitToPage="1"/>
  </sheetPr>
  <dimension ref="A1:AN88"/>
  <sheetViews>
    <sheetView showGridLines="0" tabSelected="1" view="pageBreakPreview" zoomScale="70" zoomScaleNormal="50" zoomScaleSheetLayoutView="70" workbookViewId="0">
      <selection activeCell="K10" sqref="K10:T10"/>
    </sheetView>
  </sheetViews>
  <sheetFormatPr baseColWidth="10" defaultRowHeight="15" x14ac:dyDescent="0.2"/>
  <cols>
    <col min="1" max="1" width="6.140625" customWidth="1"/>
    <col min="2" max="2" width="5.140625" style="68" customWidth="1"/>
    <col min="3" max="3" width="1.140625" style="69" customWidth="1"/>
    <col min="4" max="4" width="10.7109375" customWidth="1"/>
    <col min="5" max="38" width="14.7109375" customWidth="1"/>
    <col min="39" max="39" width="1.42578125" customWidth="1"/>
  </cols>
  <sheetData>
    <row r="1" spans="1:38" ht="11.25" customHeight="1" x14ac:dyDescent="0.2">
      <c r="C1" s="8"/>
    </row>
    <row r="2" spans="1:38" ht="82.5" customHeight="1" x14ac:dyDescent="0.2">
      <c r="A2" s="149" t="s">
        <v>51</v>
      </c>
      <c r="B2" s="66"/>
      <c r="C2" s="6"/>
      <c r="D2" s="57"/>
      <c r="E2" s="57"/>
      <c r="F2" s="57"/>
      <c r="G2" s="57"/>
      <c r="H2" s="57"/>
      <c r="I2" s="57"/>
      <c r="J2" s="57"/>
      <c r="K2" s="56"/>
      <c r="L2" s="57"/>
      <c r="M2" s="57"/>
      <c r="N2" s="57"/>
      <c r="O2" s="57"/>
      <c r="P2" s="57"/>
      <c r="Q2" s="57"/>
      <c r="R2" s="57"/>
      <c r="S2" s="3"/>
      <c r="T2" s="3"/>
    </row>
    <row r="3" spans="1:38" ht="52.5" customHeight="1" x14ac:dyDescent="0.2">
      <c r="A3" s="149"/>
      <c r="B3" s="66"/>
      <c r="C3" s="6"/>
      <c r="D3" s="57"/>
      <c r="E3" s="57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7"/>
      <c r="S3" s="3"/>
      <c r="T3" s="3"/>
    </row>
    <row r="4" spans="1:38" ht="15" customHeight="1" x14ac:dyDescent="0.2">
      <c r="A4" s="149"/>
      <c r="B4" s="66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6" customFormat="1" ht="6.75" customHeight="1" x14ac:dyDescent="0.2">
      <c r="A5" s="149"/>
      <c r="B5" s="66"/>
      <c r="D5" s="108" t="s">
        <v>0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6" customFormat="1" ht="24.75" customHeight="1" x14ac:dyDescent="0.2">
      <c r="A6" s="149"/>
      <c r="B6" s="66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7" t="s">
        <v>50</v>
      </c>
      <c r="V6" s="97"/>
      <c r="W6" s="97"/>
      <c r="X6" s="97"/>
      <c r="Y6" s="97"/>
      <c r="Z6" s="97"/>
      <c r="AA6" s="9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5" customHeight="1" x14ac:dyDescent="0.2">
      <c r="A7" s="149"/>
      <c r="B7" s="66"/>
      <c r="C7" s="6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7"/>
      <c r="V7" s="97"/>
      <c r="W7" s="97"/>
      <c r="X7" s="97"/>
      <c r="Y7" s="97"/>
      <c r="Z7" s="97"/>
      <c r="AA7" s="97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5.25" customHeight="1" x14ac:dyDescent="0.2">
      <c r="A8" s="149"/>
      <c r="B8" s="66"/>
      <c r="C8" s="6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1" customFormat="1" ht="33.75" customHeight="1" x14ac:dyDescent="0.2">
      <c r="A9" s="149"/>
      <c r="B9" s="68"/>
      <c r="C9" s="67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38" s="1" customFormat="1" ht="24.95" customHeight="1" x14ac:dyDescent="0.2">
      <c r="A10" s="149"/>
      <c r="B10" s="68"/>
      <c r="C10" s="67"/>
      <c r="D10" s="117" t="s">
        <v>3</v>
      </c>
      <c r="E10" s="118"/>
      <c r="F10" s="118"/>
      <c r="G10" s="118"/>
      <c r="H10" s="118"/>
      <c r="I10" s="118"/>
      <c r="J10" s="118"/>
      <c r="K10" s="119"/>
      <c r="L10" s="120"/>
      <c r="M10" s="120"/>
      <c r="N10" s="120"/>
      <c r="O10" s="120"/>
      <c r="P10" s="120"/>
      <c r="Q10" s="120"/>
      <c r="R10" s="120"/>
      <c r="S10" s="120"/>
      <c r="T10" s="121"/>
      <c r="V10" s="41"/>
    </row>
    <row r="11" spans="1:38" s="1" customFormat="1" ht="24.95" customHeight="1" x14ac:dyDescent="0.2">
      <c r="A11" s="149"/>
      <c r="B11" s="66"/>
      <c r="C11" s="67"/>
      <c r="D11" s="122" t="s">
        <v>1</v>
      </c>
      <c r="E11" s="123"/>
      <c r="F11" s="123"/>
      <c r="G11" s="123"/>
      <c r="H11" s="123"/>
      <c r="I11" s="123"/>
      <c r="J11" s="123"/>
      <c r="K11" s="124"/>
      <c r="L11" s="125"/>
      <c r="M11" s="125"/>
      <c r="N11" s="125"/>
      <c r="O11" s="125"/>
      <c r="P11" s="125"/>
      <c r="Q11" s="125"/>
      <c r="R11" s="125"/>
      <c r="S11" s="125"/>
      <c r="T11" s="126"/>
      <c r="V11" s="41"/>
    </row>
    <row r="12" spans="1:38" s="1" customFormat="1" ht="24.95" customHeight="1" x14ac:dyDescent="0.2">
      <c r="B12" s="68"/>
      <c r="C12" s="67"/>
      <c r="D12" s="122" t="s">
        <v>2</v>
      </c>
      <c r="E12" s="123"/>
      <c r="F12" s="123"/>
      <c r="G12" s="123"/>
      <c r="H12" s="123"/>
      <c r="I12" s="127"/>
      <c r="J12" s="127"/>
      <c r="K12" s="103"/>
      <c r="L12" s="104"/>
      <c r="M12" s="104"/>
      <c r="N12" s="104"/>
      <c r="O12" s="104"/>
      <c r="P12" s="104"/>
      <c r="Q12" s="104"/>
      <c r="R12" s="104"/>
      <c r="S12" s="104"/>
      <c r="T12" s="105"/>
      <c r="V12" s="41"/>
    </row>
    <row r="13" spans="1:38" s="1" customFormat="1" ht="24.95" customHeight="1" x14ac:dyDescent="0.2">
      <c r="B13" s="68"/>
      <c r="C13" s="67"/>
      <c r="D13" s="112" t="s">
        <v>4</v>
      </c>
      <c r="E13" s="113"/>
      <c r="F13" s="113"/>
      <c r="G13" s="113"/>
      <c r="H13" s="113"/>
      <c r="I13" s="113"/>
      <c r="J13" s="113"/>
      <c r="K13" s="114"/>
      <c r="L13" s="115"/>
      <c r="M13" s="115"/>
      <c r="N13" s="115"/>
      <c r="O13" s="115"/>
      <c r="P13" s="115"/>
      <c r="Q13" s="115"/>
      <c r="R13" s="115"/>
      <c r="S13" s="115"/>
      <c r="T13" s="116"/>
      <c r="V13" s="41"/>
    </row>
    <row r="14" spans="1:38" s="34" customFormat="1" ht="46.5" customHeight="1" x14ac:dyDescent="0.2">
      <c r="B14" s="68"/>
      <c r="C14" s="67"/>
      <c r="D14" s="53"/>
      <c r="E14" s="53"/>
      <c r="F14" s="53"/>
      <c r="G14" s="53"/>
      <c r="H14" s="53"/>
      <c r="I14" s="53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V14" s="55"/>
    </row>
    <row r="15" spans="1:38" s="8" customFormat="1" ht="19.5" customHeight="1" x14ac:dyDescent="0.2">
      <c r="B15" s="65" t="s">
        <v>47</v>
      </c>
      <c r="C15" s="67"/>
      <c r="D15" s="64" t="s">
        <v>46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1" customFormat="1" ht="15" customHeight="1" x14ac:dyDescent="0.2">
      <c r="B16" s="68"/>
      <c r="C16" s="67"/>
    </row>
    <row r="17" spans="2:38" s="1" customFormat="1" ht="35.1" customHeight="1" x14ac:dyDescent="0.2">
      <c r="B17" s="68"/>
      <c r="C17" s="67"/>
      <c r="D17" s="98" t="s">
        <v>16</v>
      </c>
      <c r="E17" s="100" t="s">
        <v>17</v>
      </c>
      <c r="F17" s="101"/>
      <c r="G17" s="102"/>
      <c r="H17" s="106" t="s">
        <v>21</v>
      </c>
      <c r="I17" s="101"/>
      <c r="J17" s="107"/>
      <c r="K17" s="106" t="s">
        <v>18</v>
      </c>
      <c r="L17" s="101"/>
      <c r="M17" s="107"/>
      <c r="N17" s="106" t="s">
        <v>19</v>
      </c>
      <c r="O17" s="101"/>
      <c r="P17" s="107"/>
      <c r="Q17" s="106" t="s">
        <v>37</v>
      </c>
      <c r="R17" s="107"/>
      <c r="S17" s="100" t="s">
        <v>12</v>
      </c>
      <c r="T17" s="101"/>
      <c r="U17" s="102"/>
      <c r="V17" s="100" t="s">
        <v>13</v>
      </c>
      <c r="W17" s="101"/>
      <c r="X17" s="102"/>
      <c r="Y17" s="100" t="s">
        <v>15</v>
      </c>
      <c r="Z17" s="101"/>
      <c r="AA17" s="102"/>
      <c r="AB17" s="100" t="s">
        <v>14</v>
      </c>
      <c r="AC17" s="101"/>
      <c r="AD17" s="102"/>
      <c r="AE17" s="106" t="s">
        <v>36</v>
      </c>
      <c r="AF17" s="107"/>
      <c r="AG17" s="100" t="s">
        <v>20</v>
      </c>
      <c r="AH17" s="101"/>
      <c r="AI17" s="102"/>
      <c r="AJ17" s="100" t="s">
        <v>38</v>
      </c>
      <c r="AK17" s="101"/>
      <c r="AL17" s="102"/>
    </row>
    <row r="18" spans="2:38" s="1" customFormat="1" ht="35.1" customHeight="1" x14ac:dyDescent="0.2">
      <c r="B18" s="68"/>
      <c r="C18" s="69"/>
      <c r="D18" s="99"/>
      <c r="E18" s="58" t="s">
        <v>22</v>
      </c>
      <c r="F18" s="60" t="s">
        <v>23</v>
      </c>
      <c r="G18" s="61" t="s">
        <v>10</v>
      </c>
      <c r="H18" s="58" t="s">
        <v>22</v>
      </c>
      <c r="I18" s="61" t="s">
        <v>23</v>
      </c>
      <c r="J18" s="62" t="s">
        <v>10</v>
      </c>
      <c r="K18" s="58" t="s">
        <v>22</v>
      </c>
      <c r="L18" s="61" t="s">
        <v>23</v>
      </c>
      <c r="M18" s="62" t="s">
        <v>10</v>
      </c>
      <c r="N18" s="58" t="s">
        <v>22</v>
      </c>
      <c r="O18" s="61" t="s">
        <v>23</v>
      </c>
      <c r="P18" s="62" t="s">
        <v>10</v>
      </c>
      <c r="Q18" s="58" t="s">
        <v>22</v>
      </c>
      <c r="R18" s="62" t="s">
        <v>23</v>
      </c>
      <c r="S18" s="58" t="s">
        <v>35</v>
      </c>
      <c r="T18" s="59" t="s">
        <v>22</v>
      </c>
      <c r="U18" s="62" t="s">
        <v>23</v>
      </c>
      <c r="V18" s="58" t="s">
        <v>35</v>
      </c>
      <c r="W18" s="59" t="s">
        <v>22</v>
      </c>
      <c r="X18" s="62" t="s">
        <v>23</v>
      </c>
      <c r="Y18" s="58" t="s">
        <v>35</v>
      </c>
      <c r="Z18" s="59" t="s">
        <v>22</v>
      </c>
      <c r="AA18" s="62" t="s">
        <v>23</v>
      </c>
      <c r="AB18" s="58" t="s">
        <v>35</v>
      </c>
      <c r="AC18" s="59" t="s">
        <v>22</v>
      </c>
      <c r="AD18" s="62" t="s">
        <v>23</v>
      </c>
      <c r="AE18" s="58" t="s">
        <v>22</v>
      </c>
      <c r="AF18" s="62" t="s">
        <v>23</v>
      </c>
      <c r="AG18" s="58" t="s">
        <v>22</v>
      </c>
      <c r="AH18" s="63" t="s">
        <v>23</v>
      </c>
      <c r="AI18" s="62" t="s">
        <v>10</v>
      </c>
      <c r="AJ18" s="58" t="s">
        <v>22</v>
      </c>
      <c r="AK18" s="61" t="s">
        <v>23</v>
      </c>
      <c r="AL18" s="62" t="s">
        <v>10</v>
      </c>
    </row>
    <row r="19" spans="2:38" s="1" customFormat="1" ht="23.1" customHeight="1" x14ac:dyDescent="0.2">
      <c r="B19" s="68"/>
      <c r="C19" s="69"/>
      <c r="D19" s="9" t="s">
        <v>24</v>
      </c>
      <c r="E19" s="95"/>
      <c r="F19" s="96"/>
      <c r="G19" s="36">
        <f>IFERROR(F19/E19-1,0)</f>
        <v>0</v>
      </c>
      <c r="H19" s="75"/>
      <c r="I19" s="76"/>
      <c r="J19" s="36">
        <f>IFERROR(I19/H19-1,0)</f>
        <v>0</v>
      </c>
      <c r="K19" s="75"/>
      <c r="L19" s="76"/>
      <c r="M19" s="36">
        <f>IFERROR(L19/K19-1,0)</f>
        <v>0</v>
      </c>
      <c r="N19" s="75"/>
      <c r="O19" s="76"/>
      <c r="P19" s="36">
        <f>IFERROR(O19/N19-1,0)</f>
        <v>0</v>
      </c>
      <c r="Q19" s="12">
        <f>SUM(E19,H19,K19,N19)</f>
        <v>0</v>
      </c>
      <c r="R19" s="14">
        <f>SUM(F19,I19,L19,O19)</f>
        <v>0</v>
      </c>
      <c r="S19" s="83"/>
      <c r="T19" s="32">
        <f>S19*ROUNDDOWN(SUM(H19,K19,N19),2)</f>
        <v>0</v>
      </c>
      <c r="U19" s="31">
        <f>S19*ROUNDDOWN(SUM(I19,L19,O19),2)</f>
        <v>0</v>
      </c>
      <c r="V19" s="87">
        <v>0</v>
      </c>
      <c r="W19" s="15">
        <f>V19*ROUNDDOWN(SUM(E19+T19),2)</f>
        <v>0</v>
      </c>
      <c r="X19" s="14">
        <f>V19*ROUNDDOWN(SUM(F19+U19),2)</f>
        <v>0</v>
      </c>
      <c r="Y19" s="87">
        <v>0</v>
      </c>
      <c r="Z19" s="15">
        <f>Y19*ROUNDDOWN(SUM(E19+T19),2)</f>
        <v>0</v>
      </c>
      <c r="AA19" s="14">
        <f>Y19*ROUNDDOWN(SUM(F19+U19),2)</f>
        <v>0</v>
      </c>
      <c r="AB19" s="87">
        <v>0</v>
      </c>
      <c r="AC19" s="32">
        <f>AB19*ROUNDDOWN(SUM(E19+T19),2)</f>
        <v>0</v>
      </c>
      <c r="AD19" s="31">
        <f>AB19*ROUNDDOWN(SUM(F19+U19),2)</f>
        <v>0</v>
      </c>
      <c r="AE19" s="12">
        <f>SUM(T19,W19,Z19,AC19)</f>
        <v>0</v>
      </c>
      <c r="AF19" s="14">
        <f>SUM(U19,X19,AA19,AD19)</f>
        <v>0</v>
      </c>
      <c r="AG19" s="75"/>
      <c r="AH19" s="76"/>
      <c r="AI19" s="36">
        <f>IFERROR(AH19/AG19-1,0)</f>
        <v>0</v>
      </c>
      <c r="AJ19" s="12">
        <f>SUM(Q19,AE19,AG19)</f>
        <v>0</v>
      </c>
      <c r="AK19" s="13">
        <f>SUM(R19,AF19,AH19)</f>
        <v>0</v>
      </c>
      <c r="AL19" s="47">
        <f>AK19-AJ19</f>
        <v>0</v>
      </c>
    </row>
    <row r="20" spans="2:38" s="1" customFormat="1" ht="23.1" customHeight="1" x14ac:dyDescent="0.2">
      <c r="B20" s="68"/>
      <c r="C20" s="69"/>
      <c r="D20" s="10" t="s">
        <v>25</v>
      </c>
      <c r="E20" s="79"/>
      <c r="F20" s="80"/>
      <c r="G20" s="36">
        <f t="shared" ref="G20:G34" si="0">IFERROR(F20/E20-1,0)</f>
        <v>0</v>
      </c>
      <c r="H20" s="77"/>
      <c r="I20" s="78"/>
      <c r="J20" s="36">
        <f t="shared" ref="J20:J34" si="1">IFERROR(I20/H20-1,0)</f>
        <v>0</v>
      </c>
      <c r="K20" s="77"/>
      <c r="L20" s="78"/>
      <c r="M20" s="36">
        <f t="shared" ref="M20:M34" si="2">IFERROR(L20/K20-1,0)</f>
        <v>0</v>
      </c>
      <c r="N20" s="77"/>
      <c r="O20" s="78"/>
      <c r="P20" s="36">
        <f t="shared" ref="P20:P34" si="3">IFERROR(O20/N20-1,0)</f>
        <v>0</v>
      </c>
      <c r="Q20" s="12">
        <f t="shared" ref="Q20:Q34" si="4">SUM(E20,H20,K20,N20)</f>
        <v>0</v>
      </c>
      <c r="R20" s="14">
        <f t="shared" ref="R20:R34" si="5">SUM(F20,I20,L20,O20)</f>
        <v>0</v>
      </c>
      <c r="S20" s="84"/>
      <c r="T20" s="15">
        <f t="shared" ref="T20:T34" si="6">S20*ROUNDDOWN(SUM(H20,K20,N20),2)</f>
        <v>0</v>
      </c>
      <c r="U20" s="14">
        <f t="shared" ref="U20:U34" si="7">S20*ROUNDDOWN(SUM(I20,L20,O20),2)</f>
        <v>0</v>
      </c>
      <c r="V20" s="87">
        <v>0</v>
      </c>
      <c r="W20" s="15">
        <f t="shared" ref="W20:W34" si="8">V20*ROUNDDOWN(SUM(E20+T20),2)</f>
        <v>0</v>
      </c>
      <c r="X20" s="14">
        <f t="shared" ref="X20:X34" si="9">V20*ROUNDDOWN(SUM(F20+U20),2)</f>
        <v>0</v>
      </c>
      <c r="Y20" s="87">
        <v>0</v>
      </c>
      <c r="Z20" s="15">
        <f t="shared" ref="Z20:Z34" si="10">Y20*ROUNDDOWN(SUM(E20+T20),2)</f>
        <v>0</v>
      </c>
      <c r="AA20" s="14">
        <f t="shared" ref="AA20:AA34" si="11">Y20*ROUNDDOWN(SUM(F20+U20),2)</f>
        <v>0</v>
      </c>
      <c r="AB20" s="87">
        <v>0</v>
      </c>
      <c r="AC20" s="15">
        <f t="shared" ref="AC20:AC34" si="12">AB20*ROUNDDOWN(SUM(E20+T20),2)</f>
        <v>0</v>
      </c>
      <c r="AD20" s="14">
        <f t="shared" ref="AD20:AD34" si="13">AB20*ROUNDDOWN(SUM(F20+U20),2)</f>
        <v>0</v>
      </c>
      <c r="AE20" s="12">
        <f t="shared" ref="AE20:AE34" si="14">SUM(T20,W20,Z20,AC20)</f>
        <v>0</v>
      </c>
      <c r="AF20" s="14">
        <f>SUM(U20,X20,AA20,AD20)</f>
        <v>0</v>
      </c>
      <c r="AG20" s="77"/>
      <c r="AH20" s="78"/>
      <c r="AI20" s="36">
        <f t="shared" ref="AI20:AI34" si="15">IFERROR(AH20/AG20-1,0)</f>
        <v>0</v>
      </c>
      <c r="AJ20" s="12">
        <f t="shared" ref="AJ20:AJ34" si="16">SUM(Q20,AE20,AG20)</f>
        <v>0</v>
      </c>
      <c r="AK20" s="13">
        <f t="shared" ref="AK20:AK34" si="17">SUM(R20,AF20,AH20)</f>
        <v>0</v>
      </c>
      <c r="AL20" s="47">
        <f t="shared" ref="AL20:AL34" si="18">AK20-AJ20</f>
        <v>0</v>
      </c>
    </row>
    <row r="21" spans="2:38" s="1" customFormat="1" ht="23.1" customHeight="1" x14ac:dyDescent="0.2">
      <c r="B21" s="68"/>
      <c r="C21" s="69"/>
      <c r="D21" s="10" t="s">
        <v>26</v>
      </c>
      <c r="E21" s="79"/>
      <c r="F21" s="80"/>
      <c r="G21" s="36">
        <f t="shared" si="0"/>
        <v>0</v>
      </c>
      <c r="H21" s="79"/>
      <c r="I21" s="80"/>
      <c r="J21" s="36">
        <f t="shared" si="1"/>
        <v>0</v>
      </c>
      <c r="K21" s="79"/>
      <c r="L21" s="80"/>
      <c r="M21" s="36">
        <f t="shared" si="2"/>
        <v>0</v>
      </c>
      <c r="N21" s="79"/>
      <c r="O21" s="80"/>
      <c r="P21" s="36">
        <f t="shared" si="3"/>
        <v>0</v>
      </c>
      <c r="Q21" s="12">
        <f t="shared" si="4"/>
        <v>0</v>
      </c>
      <c r="R21" s="14">
        <f t="shared" si="5"/>
        <v>0</v>
      </c>
      <c r="S21" s="84"/>
      <c r="T21" s="15">
        <f t="shared" si="6"/>
        <v>0</v>
      </c>
      <c r="U21" s="14">
        <f t="shared" si="7"/>
        <v>0</v>
      </c>
      <c r="V21" s="87">
        <v>0</v>
      </c>
      <c r="W21" s="15">
        <f t="shared" si="8"/>
        <v>0</v>
      </c>
      <c r="X21" s="14">
        <f t="shared" si="9"/>
        <v>0</v>
      </c>
      <c r="Y21" s="87">
        <v>0</v>
      </c>
      <c r="Z21" s="15">
        <f t="shared" si="10"/>
        <v>0</v>
      </c>
      <c r="AA21" s="14">
        <f t="shared" si="11"/>
        <v>0</v>
      </c>
      <c r="AB21" s="87">
        <v>0</v>
      </c>
      <c r="AC21" s="15">
        <f t="shared" si="12"/>
        <v>0</v>
      </c>
      <c r="AD21" s="14">
        <f t="shared" si="13"/>
        <v>0</v>
      </c>
      <c r="AE21" s="12">
        <f t="shared" si="14"/>
        <v>0</v>
      </c>
      <c r="AF21" s="14">
        <f t="shared" ref="AF21:AF34" si="19">SUM(U21,X21,AA21,AD21)</f>
        <v>0</v>
      </c>
      <c r="AG21" s="79"/>
      <c r="AH21" s="80"/>
      <c r="AI21" s="36">
        <f t="shared" si="15"/>
        <v>0</v>
      </c>
      <c r="AJ21" s="12">
        <f t="shared" si="16"/>
        <v>0</v>
      </c>
      <c r="AK21" s="13">
        <f t="shared" si="17"/>
        <v>0</v>
      </c>
      <c r="AL21" s="47">
        <f t="shared" si="18"/>
        <v>0</v>
      </c>
    </row>
    <row r="22" spans="2:38" s="1" customFormat="1" ht="23.1" customHeight="1" x14ac:dyDescent="0.2">
      <c r="B22" s="68"/>
      <c r="C22" s="69"/>
      <c r="D22" s="10" t="s">
        <v>27</v>
      </c>
      <c r="E22" s="79"/>
      <c r="F22" s="80"/>
      <c r="G22" s="36">
        <f t="shared" si="0"/>
        <v>0</v>
      </c>
      <c r="H22" s="79"/>
      <c r="I22" s="80"/>
      <c r="J22" s="36">
        <f t="shared" si="1"/>
        <v>0</v>
      </c>
      <c r="K22" s="79"/>
      <c r="L22" s="80"/>
      <c r="M22" s="36">
        <f t="shared" si="2"/>
        <v>0</v>
      </c>
      <c r="N22" s="79"/>
      <c r="O22" s="80"/>
      <c r="P22" s="36">
        <f t="shared" si="3"/>
        <v>0</v>
      </c>
      <c r="Q22" s="12">
        <f t="shared" si="4"/>
        <v>0</v>
      </c>
      <c r="R22" s="14">
        <f t="shared" si="5"/>
        <v>0</v>
      </c>
      <c r="S22" s="84"/>
      <c r="T22" s="15">
        <f t="shared" si="6"/>
        <v>0</v>
      </c>
      <c r="U22" s="14">
        <f t="shared" si="7"/>
        <v>0</v>
      </c>
      <c r="V22" s="87">
        <v>0</v>
      </c>
      <c r="W22" s="15">
        <f t="shared" si="8"/>
        <v>0</v>
      </c>
      <c r="X22" s="14">
        <f t="shared" si="9"/>
        <v>0</v>
      </c>
      <c r="Y22" s="87">
        <v>0</v>
      </c>
      <c r="Z22" s="15">
        <f>Y22*ROUNDDOWN(SUM(E22+T22),2)</f>
        <v>0</v>
      </c>
      <c r="AA22" s="14">
        <f t="shared" si="11"/>
        <v>0</v>
      </c>
      <c r="AB22" s="87">
        <v>0</v>
      </c>
      <c r="AC22" s="15">
        <f>AB22*ROUNDDOWN(SUM(E22+T22),2)</f>
        <v>0</v>
      </c>
      <c r="AD22" s="14">
        <f t="shared" si="13"/>
        <v>0</v>
      </c>
      <c r="AE22" s="12">
        <f t="shared" si="14"/>
        <v>0</v>
      </c>
      <c r="AF22" s="14">
        <f t="shared" si="19"/>
        <v>0</v>
      </c>
      <c r="AG22" s="79"/>
      <c r="AH22" s="80"/>
      <c r="AI22" s="36">
        <f t="shared" si="15"/>
        <v>0</v>
      </c>
      <c r="AJ22" s="12">
        <f t="shared" si="16"/>
        <v>0</v>
      </c>
      <c r="AK22" s="13">
        <f t="shared" si="17"/>
        <v>0</v>
      </c>
      <c r="AL22" s="47">
        <f t="shared" si="18"/>
        <v>0</v>
      </c>
    </row>
    <row r="23" spans="2:38" s="1" customFormat="1" ht="23.1" customHeight="1" x14ac:dyDescent="0.2">
      <c r="B23" s="68"/>
      <c r="C23" s="69"/>
      <c r="D23" s="10" t="s">
        <v>28</v>
      </c>
      <c r="E23" s="79"/>
      <c r="F23" s="80"/>
      <c r="G23" s="36">
        <f t="shared" si="0"/>
        <v>0</v>
      </c>
      <c r="H23" s="79"/>
      <c r="I23" s="80"/>
      <c r="J23" s="36">
        <f t="shared" si="1"/>
        <v>0</v>
      </c>
      <c r="K23" s="79"/>
      <c r="L23" s="80"/>
      <c r="M23" s="36">
        <f t="shared" si="2"/>
        <v>0</v>
      </c>
      <c r="N23" s="79"/>
      <c r="O23" s="80"/>
      <c r="P23" s="36">
        <f t="shared" si="3"/>
        <v>0</v>
      </c>
      <c r="Q23" s="12">
        <f t="shared" si="4"/>
        <v>0</v>
      </c>
      <c r="R23" s="14">
        <f t="shared" si="5"/>
        <v>0</v>
      </c>
      <c r="S23" s="84"/>
      <c r="T23" s="15">
        <f t="shared" si="6"/>
        <v>0</v>
      </c>
      <c r="U23" s="14">
        <f t="shared" si="7"/>
        <v>0</v>
      </c>
      <c r="V23" s="87">
        <v>0</v>
      </c>
      <c r="W23" s="15">
        <f t="shared" si="8"/>
        <v>0</v>
      </c>
      <c r="X23" s="14">
        <f t="shared" si="9"/>
        <v>0</v>
      </c>
      <c r="Y23" s="87">
        <v>0</v>
      </c>
      <c r="Z23" s="15">
        <f t="shared" si="10"/>
        <v>0</v>
      </c>
      <c r="AA23" s="14">
        <f t="shared" si="11"/>
        <v>0</v>
      </c>
      <c r="AB23" s="87">
        <v>0</v>
      </c>
      <c r="AC23" s="15">
        <f t="shared" si="12"/>
        <v>0</v>
      </c>
      <c r="AD23" s="14">
        <f t="shared" si="13"/>
        <v>0</v>
      </c>
      <c r="AE23" s="12">
        <f t="shared" si="14"/>
        <v>0</v>
      </c>
      <c r="AF23" s="14">
        <f t="shared" si="19"/>
        <v>0</v>
      </c>
      <c r="AG23" s="79"/>
      <c r="AH23" s="80"/>
      <c r="AI23" s="36">
        <f t="shared" si="15"/>
        <v>0</v>
      </c>
      <c r="AJ23" s="12">
        <f t="shared" si="16"/>
        <v>0</v>
      </c>
      <c r="AK23" s="13">
        <f t="shared" si="17"/>
        <v>0</v>
      </c>
      <c r="AL23" s="47">
        <f t="shared" si="18"/>
        <v>0</v>
      </c>
    </row>
    <row r="24" spans="2:38" s="1" customFormat="1" ht="23.1" customHeight="1" x14ac:dyDescent="0.2">
      <c r="B24" s="68"/>
      <c r="C24" s="69"/>
      <c r="D24" s="10" t="s">
        <v>29</v>
      </c>
      <c r="E24" s="79"/>
      <c r="F24" s="80"/>
      <c r="G24" s="36">
        <f t="shared" si="0"/>
        <v>0</v>
      </c>
      <c r="H24" s="79"/>
      <c r="I24" s="80"/>
      <c r="J24" s="36">
        <f t="shared" si="1"/>
        <v>0</v>
      </c>
      <c r="K24" s="79"/>
      <c r="L24" s="80"/>
      <c r="M24" s="36">
        <f t="shared" si="2"/>
        <v>0</v>
      </c>
      <c r="N24" s="79"/>
      <c r="O24" s="80"/>
      <c r="P24" s="36">
        <f t="shared" si="3"/>
        <v>0</v>
      </c>
      <c r="Q24" s="12">
        <f t="shared" si="4"/>
        <v>0</v>
      </c>
      <c r="R24" s="14">
        <f t="shared" si="5"/>
        <v>0</v>
      </c>
      <c r="S24" s="84"/>
      <c r="T24" s="15">
        <f t="shared" si="6"/>
        <v>0</v>
      </c>
      <c r="U24" s="14">
        <f t="shared" si="7"/>
        <v>0</v>
      </c>
      <c r="V24" s="87">
        <v>0</v>
      </c>
      <c r="W24" s="15">
        <f t="shared" si="8"/>
        <v>0</v>
      </c>
      <c r="X24" s="14">
        <f t="shared" si="9"/>
        <v>0</v>
      </c>
      <c r="Y24" s="87">
        <v>0</v>
      </c>
      <c r="Z24" s="15">
        <f t="shared" si="10"/>
        <v>0</v>
      </c>
      <c r="AA24" s="14">
        <f t="shared" si="11"/>
        <v>0</v>
      </c>
      <c r="AB24" s="87">
        <v>0</v>
      </c>
      <c r="AC24" s="15">
        <f t="shared" si="12"/>
        <v>0</v>
      </c>
      <c r="AD24" s="14">
        <f t="shared" si="13"/>
        <v>0</v>
      </c>
      <c r="AE24" s="12">
        <f t="shared" si="14"/>
        <v>0</v>
      </c>
      <c r="AF24" s="14">
        <f t="shared" si="19"/>
        <v>0</v>
      </c>
      <c r="AG24" s="79"/>
      <c r="AH24" s="80"/>
      <c r="AI24" s="36">
        <f t="shared" si="15"/>
        <v>0</v>
      </c>
      <c r="AJ24" s="12">
        <f t="shared" si="16"/>
        <v>0</v>
      </c>
      <c r="AK24" s="13">
        <f t="shared" si="17"/>
        <v>0</v>
      </c>
      <c r="AL24" s="47">
        <f t="shared" si="18"/>
        <v>0</v>
      </c>
    </row>
    <row r="25" spans="2:38" s="1" customFormat="1" ht="23.1" customHeight="1" x14ac:dyDescent="0.2">
      <c r="B25" s="68"/>
      <c r="C25" s="69"/>
      <c r="D25" s="10" t="s">
        <v>30</v>
      </c>
      <c r="E25" s="79"/>
      <c r="F25" s="80"/>
      <c r="G25" s="36">
        <f t="shared" si="0"/>
        <v>0</v>
      </c>
      <c r="H25" s="79"/>
      <c r="I25" s="80"/>
      <c r="J25" s="36">
        <f t="shared" si="1"/>
        <v>0</v>
      </c>
      <c r="K25" s="79"/>
      <c r="L25" s="80"/>
      <c r="M25" s="36">
        <f t="shared" si="2"/>
        <v>0</v>
      </c>
      <c r="N25" s="79"/>
      <c r="O25" s="80"/>
      <c r="P25" s="36">
        <f t="shared" si="3"/>
        <v>0</v>
      </c>
      <c r="Q25" s="12">
        <f t="shared" si="4"/>
        <v>0</v>
      </c>
      <c r="R25" s="14">
        <f t="shared" si="5"/>
        <v>0</v>
      </c>
      <c r="S25" s="84"/>
      <c r="T25" s="15">
        <f t="shared" si="6"/>
        <v>0</v>
      </c>
      <c r="U25" s="14">
        <f t="shared" si="7"/>
        <v>0</v>
      </c>
      <c r="V25" s="87">
        <v>0</v>
      </c>
      <c r="W25" s="15">
        <f t="shared" si="8"/>
        <v>0</v>
      </c>
      <c r="X25" s="14">
        <f t="shared" si="9"/>
        <v>0</v>
      </c>
      <c r="Y25" s="87">
        <v>0</v>
      </c>
      <c r="Z25" s="15">
        <f t="shared" si="10"/>
        <v>0</v>
      </c>
      <c r="AA25" s="14">
        <f t="shared" si="11"/>
        <v>0</v>
      </c>
      <c r="AB25" s="87">
        <v>0</v>
      </c>
      <c r="AC25" s="15">
        <f t="shared" si="12"/>
        <v>0</v>
      </c>
      <c r="AD25" s="14">
        <f t="shared" si="13"/>
        <v>0</v>
      </c>
      <c r="AE25" s="12">
        <f t="shared" si="14"/>
        <v>0</v>
      </c>
      <c r="AF25" s="14">
        <f t="shared" si="19"/>
        <v>0</v>
      </c>
      <c r="AG25" s="79"/>
      <c r="AH25" s="80"/>
      <c r="AI25" s="36">
        <f t="shared" si="15"/>
        <v>0</v>
      </c>
      <c r="AJ25" s="12">
        <f t="shared" si="16"/>
        <v>0</v>
      </c>
      <c r="AK25" s="13">
        <f t="shared" si="17"/>
        <v>0</v>
      </c>
      <c r="AL25" s="47">
        <f t="shared" si="18"/>
        <v>0</v>
      </c>
    </row>
    <row r="26" spans="2:38" s="1" customFormat="1" ht="23.1" customHeight="1" x14ac:dyDescent="0.2">
      <c r="B26" s="68"/>
      <c r="C26" s="69"/>
      <c r="D26" s="10" t="s">
        <v>31</v>
      </c>
      <c r="E26" s="79"/>
      <c r="F26" s="80"/>
      <c r="G26" s="36">
        <f t="shared" si="0"/>
        <v>0</v>
      </c>
      <c r="H26" s="79"/>
      <c r="I26" s="80"/>
      <c r="J26" s="36">
        <f t="shared" si="1"/>
        <v>0</v>
      </c>
      <c r="K26" s="79"/>
      <c r="L26" s="80"/>
      <c r="M26" s="36">
        <f t="shared" si="2"/>
        <v>0</v>
      </c>
      <c r="N26" s="79"/>
      <c r="O26" s="80"/>
      <c r="P26" s="36">
        <f t="shared" si="3"/>
        <v>0</v>
      </c>
      <c r="Q26" s="12">
        <f t="shared" si="4"/>
        <v>0</v>
      </c>
      <c r="R26" s="14">
        <f t="shared" si="5"/>
        <v>0</v>
      </c>
      <c r="S26" s="84"/>
      <c r="T26" s="15">
        <f t="shared" si="6"/>
        <v>0</v>
      </c>
      <c r="U26" s="14">
        <f t="shared" si="7"/>
        <v>0</v>
      </c>
      <c r="V26" s="87">
        <v>0</v>
      </c>
      <c r="W26" s="15">
        <f t="shared" si="8"/>
        <v>0</v>
      </c>
      <c r="X26" s="14">
        <f t="shared" si="9"/>
        <v>0</v>
      </c>
      <c r="Y26" s="87">
        <v>0</v>
      </c>
      <c r="Z26" s="15">
        <f t="shared" si="10"/>
        <v>0</v>
      </c>
      <c r="AA26" s="14">
        <f t="shared" si="11"/>
        <v>0</v>
      </c>
      <c r="AB26" s="87">
        <v>0</v>
      </c>
      <c r="AC26" s="15">
        <f t="shared" si="12"/>
        <v>0</v>
      </c>
      <c r="AD26" s="14">
        <f t="shared" si="13"/>
        <v>0</v>
      </c>
      <c r="AE26" s="12">
        <f t="shared" si="14"/>
        <v>0</v>
      </c>
      <c r="AF26" s="14">
        <f t="shared" si="19"/>
        <v>0</v>
      </c>
      <c r="AG26" s="79"/>
      <c r="AH26" s="80"/>
      <c r="AI26" s="36">
        <f t="shared" si="15"/>
        <v>0</v>
      </c>
      <c r="AJ26" s="12">
        <f t="shared" si="16"/>
        <v>0</v>
      </c>
      <c r="AK26" s="13">
        <f t="shared" si="17"/>
        <v>0</v>
      </c>
      <c r="AL26" s="47">
        <f t="shared" si="18"/>
        <v>0</v>
      </c>
    </row>
    <row r="27" spans="2:38" s="1" customFormat="1" ht="23.1" customHeight="1" x14ac:dyDescent="0.2">
      <c r="B27" s="68"/>
      <c r="C27" s="69"/>
      <c r="D27" s="10" t="s">
        <v>32</v>
      </c>
      <c r="E27" s="79"/>
      <c r="F27" s="80"/>
      <c r="G27" s="36">
        <f t="shared" si="0"/>
        <v>0</v>
      </c>
      <c r="H27" s="79"/>
      <c r="I27" s="80"/>
      <c r="J27" s="36">
        <f t="shared" si="1"/>
        <v>0</v>
      </c>
      <c r="K27" s="79"/>
      <c r="L27" s="80"/>
      <c r="M27" s="36">
        <f t="shared" si="2"/>
        <v>0</v>
      </c>
      <c r="N27" s="79"/>
      <c r="O27" s="80"/>
      <c r="P27" s="36">
        <f t="shared" si="3"/>
        <v>0</v>
      </c>
      <c r="Q27" s="12">
        <f t="shared" si="4"/>
        <v>0</v>
      </c>
      <c r="R27" s="14">
        <f t="shared" si="5"/>
        <v>0</v>
      </c>
      <c r="S27" s="85"/>
      <c r="T27" s="15">
        <f t="shared" si="6"/>
        <v>0</v>
      </c>
      <c r="U27" s="14">
        <f t="shared" si="7"/>
        <v>0</v>
      </c>
      <c r="V27" s="87">
        <v>0</v>
      </c>
      <c r="W27" s="15">
        <f t="shared" si="8"/>
        <v>0</v>
      </c>
      <c r="X27" s="14">
        <f t="shared" si="9"/>
        <v>0</v>
      </c>
      <c r="Y27" s="87">
        <v>0</v>
      </c>
      <c r="Z27" s="15">
        <f t="shared" si="10"/>
        <v>0</v>
      </c>
      <c r="AA27" s="14">
        <f t="shared" si="11"/>
        <v>0</v>
      </c>
      <c r="AB27" s="87">
        <v>0</v>
      </c>
      <c r="AC27" s="15">
        <f t="shared" si="12"/>
        <v>0</v>
      </c>
      <c r="AD27" s="14">
        <f t="shared" si="13"/>
        <v>0</v>
      </c>
      <c r="AE27" s="12">
        <f t="shared" si="14"/>
        <v>0</v>
      </c>
      <c r="AF27" s="14">
        <f t="shared" si="19"/>
        <v>0</v>
      </c>
      <c r="AG27" s="79"/>
      <c r="AH27" s="80"/>
      <c r="AI27" s="36">
        <f t="shared" si="15"/>
        <v>0</v>
      </c>
      <c r="AJ27" s="12">
        <f t="shared" si="16"/>
        <v>0</v>
      </c>
      <c r="AK27" s="13">
        <f t="shared" si="17"/>
        <v>0</v>
      </c>
      <c r="AL27" s="47">
        <f t="shared" si="18"/>
        <v>0</v>
      </c>
    </row>
    <row r="28" spans="2:38" s="1" customFormat="1" ht="23.1" customHeight="1" x14ac:dyDescent="0.2">
      <c r="B28" s="68"/>
      <c r="C28" s="69"/>
      <c r="D28" s="10" t="s">
        <v>33</v>
      </c>
      <c r="E28" s="79"/>
      <c r="F28" s="80"/>
      <c r="G28" s="36">
        <f t="shared" si="0"/>
        <v>0</v>
      </c>
      <c r="H28" s="79"/>
      <c r="I28" s="80"/>
      <c r="J28" s="36">
        <f t="shared" si="1"/>
        <v>0</v>
      </c>
      <c r="K28" s="79"/>
      <c r="L28" s="80"/>
      <c r="M28" s="36">
        <f t="shared" si="2"/>
        <v>0</v>
      </c>
      <c r="N28" s="79"/>
      <c r="O28" s="80"/>
      <c r="P28" s="36">
        <f t="shared" si="3"/>
        <v>0</v>
      </c>
      <c r="Q28" s="12">
        <f t="shared" si="4"/>
        <v>0</v>
      </c>
      <c r="R28" s="14">
        <f t="shared" si="5"/>
        <v>0</v>
      </c>
      <c r="S28" s="85"/>
      <c r="T28" s="15">
        <f t="shared" si="6"/>
        <v>0</v>
      </c>
      <c r="U28" s="14">
        <f t="shared" si="7"/>
        <v>0</v>
      </c>
      <c r="V28" s="87">
        <v>0</v>
      </c>
      <c r="W28" s="15">
        <f t="shared" si="8"/>
        <v>0</v>
      </c>
      <c r="X28" s="14">
        <f t="shared" si="9"/>
        <v>0</v>
      </c>
      <c r="Y28" s="87">
        <v>0</v>
      </c>
      <c r="Z28" s="15">
        <f t="shared" si="10"/>
        <v>0</v>
      </c>
      <c r="AA28" s="14">
        <f t="shared" si="11"/>
        <v>0</v>
      </c>
      <c r="AB28" s="87">
        <v>0</v>
      </c>
      <c r="AC28" s="15">
        <f t="shared" si="12"/>
        <v>0</v>
      </c>
      <c r="AD28" s="14">
        <f t="shared" si="13"/>
        <v>0</v>
      </c>
      <c r="AE28" s="12">
        <f t="shared" si="14"/>
        <v>0</v>
      </c>
      <c r="AF28" s="14">
        <f t="shared" si="19"/>
        <v>0</v>
      </c>
      <c r="AG28" s="79"/>
      <c r="AH28" s="80"/>
      <c r="AI28" s="36">
        <f t="shared" si="15"/>
        <v>0</v>
      </c>
      <c r="AJ28" s="12">
        <f t="shared" si="16"/>
        <v>0</v>
      </c>
      <c r="AK28" s="13">
        <f t="shared" si="17"/>
        <v>0</v>
      </c>
      <c r="AL28" s="47">
        <f t="shared" si="18"/>
        <v>0</v>
      </c>
    </row>
    <row r="29" spans="2:38" s="1" customFormat="1" ht="23.1" customHeight="1" x14ac:dyDescent="0.2">
      <c r="B29" s="68"/>
      <c r="C29" s="69"/>
      <c r="D29" s="10" t="s">
        <v>34</v>
      </c>
      <c r="E29" s="79"/>
      <c r="F29" s="80"/>
      <c r="G29" s="36">
        <f t="shared" ref="G29:G30" si="20">IFERROR(F29/E29-1,0)</f>
        <v>0</v>
      </c>
      <c r="H29" s="79"/>
      <c r="I29" s="80"/>
      <c r="J29" s="36">
        <f t="shared" ref="J29:J30" si="21">IFERROR(I29/H29-1,0)</f>
        <v>0</v>
      </c>
      <c r="K29" s="79"/>
      <c r="L29" s="80"/>
      <c r="M29" s="36">
        <f t="shared" ref="M29:M30" si="22">IFERROR(L29/K29-1,0)</f>
        <v>0</v>
      </c>
      <c r="N29" s="79"/>
      <c r="O29" s="80"/>
      <c r="P29" s="36">
        <f t="shared" ref="P29:P30" si="23">IFERROR(O29/N29-1,0)</f>
        <v>0</v>
      </c>
      <c r="Q29" s="12">
        <f t="shared" ref="Q29:Q30" si="24">SUM(E29,H29,K29,N29)</f>
        <v>0</v>
      </c>
      <c r="R29" s="14">
        <f t="shared" ref="R29:R30" si="25">SUM(F29,I29,L29,O29)</f>
        <v>0</v>
      </c>
      <c r="S29" s="85"/>
      <c r="T29" s="15">
        <f t="shared" ref="T29:T30" si="26">S29*ROUNDDOWN(SUM(H29,K29,N29),2)</f>
        <v>0</v>
      </c>
      <c r="U29" s="14">
        <f t="shared" ref="U29:U30" si="27">S29*ROUNDDOWN(SUM(I29,L29,O29),2)</f>
        <v>0</v>
      </c>
      <c r="V29" s="87">
        <v>0</v>
      </c>
      <c r="W29" s="15">
        <f t="shared" ref="W29:W30" si="28">V29*ROUNDDOWN(SUM(E29+T29),2)</f>
        <v>0</v>
      </c>
      <c r="X29" s="14">
        <f t="shared" ref="X29:X30" si="29">V29*ROUNDDOWN(SUM(F29+U29),2)</f>
        <v>0</v>
      </c>
      <c r="Y29" s="87">
        <v>0</v>
      </c>
      <c r="Z29" s="15">
        <f t="shared" ref="Z29:Z30" si="30">Y29*ROUNDDOWN(SUM(E29+T29),2)</f>
        <v>0</v>
      </c>
      <c r="AA29" s="14">
        <f t="shared" ref="AA29:AA30" si="31">Y29*ROUNDDOWN(SUM(F29+U29),2)</f>
        <v>0</v>
      </c>
      <c r="AB29" s="87">
        <v>0</v>
      </c>
      <c r="AC29" s="15">
        <f t="shared" ref="AC29:AC30" si="32">AB29*ROUNDDOWN(SUM(E29+T29),2)</f>
        <v>0</v>
      </c>
      <c r="AD29" s="14">
        <f t="shared" ref="AD29:AD30" si="33">AB29*ROUNDDOWN(SUM(F29+U29),2)</f>
        <v>0</v>
      </c>
      <c r="AE29" s="12">
        <f t="shared" ref="AE29:AE30" si="34">SUM(T29,W29,Z29,AC29)</f>
        <v>0</v>
      </c>
      <c r="AF29" s="14">
        <f t="shared" ref="AF29:AF30" si="35">SUM(U29,X29,AA29,AD29)</f>
        <v>0</v>
      </c>
      <c r="AG29" s="79"/>
      <c r="AH29" s="80"/>
      <c r="AI29" s="36">
        <f t="shared" ref="AI29:AI30" si="36">IFERROR(AH29/AG29-1,0)</f>
        <v>0</v>
      </c>
      <c r="AJ29" s="12">
        <f t="shared" ref="AJ29:AJ30" si="37">SUM(Q29,AE29,AG29)</f>
        <v>0</v>
      </c>
      <c r="AK29" s="13">
        <f t="shared" ref="AK29:AK30" si="38">SUM(R29,AF29,AH29)</f>
        <v>0</v>
      </c>
      <c r="AL29" s="47">
        <f t="shared" ref="AL29:AL30" si="39">AK29-AJ29</f>
        <v>0</v>
      </c>
    </row>
    <row r="30" spans="2:38" s="1" customFormat="1" ht="23.1" customHeight="1" x14ac:dyDescent="0.2">
      <c r="B30" s="68"/>
      <c r="C30" s="69"/>
      <c r="D30" s="10" t="s">
        <v>41</v>
      </c>
      <c r="E30" s="79"/>
      <c r="F30" s="80"/>
      <c r="G30" s="36">
        <f t="shared" si="20"/>
        <v>0</v>
      </c>
      <c r="H30" s="79"/>
      <c r="I30" s="80"/>
      <c r="J30" s="36">
        <f t="shared" si="21"/>
        <v>0</v>
      </c>
      <c r="K30" s="79"/>
      <c r="L30" s="80"/>
      <c r="M30" s="36">
        <f t="shared" si="22"/>
        <v>0</v>
      </c>
      <c r="N30" s="79"/>
      <c r="O30" s="80"/>
      <c r="P30" s="36">
        <f t="shared" si="23"/>
        <v>0</v>
      </c>
      <c r="Q30" s="12">
        <f t="shared" si="24"/>
        <v>0</v>
      </c>
      <c r="R30" s="14">
        <f t="shared" si="25"/>
        <v>0</v>
      </c>
      <c r="S30" s="85"/>
      <c r="T30" s="15">
        <f t="shared" si="26"/>
        <v>0</v>
      </c>
      <c r="U30" s="14">
        <f t="shared" si="27"/>
        <v>0</v>
      </c>
      <c r="V30" s="87">
        <v>0</v>
      </c>
      <c r="W30" s="15">
        <f t="shared" si="28"/>
        <v>0</v>
      </c>
      <c r="X30" s="14">
        <f t="shared" si="29"/>
        <v>0</v>
      </c>
      <c r="Y30" s="87">
        <v>0</v>
      </c>
      <c r="Z30" s="15">
        <f t="shared" si="30"/>
        <v>0</v>
      </c>
      <c r="AA30" s="14">
        <f t="shared" si="31"/>
        <v>0</v>
      </c>
      <c r="AB30" s="87">
        <v>0</v>
      </c>
      <c r="AC30" s="15">
        <f t="shared" si="32"/>
        <v>0</v>
      </c>
      <c r="AD30" s="14">
        <f t="shared" si="33"/>
        <v>0</v>
      </c>
      <c r="AE30" s="12">
        <f t="shared" si="34"/>
        <v>0</v>
      </c>
      <c r="AF30" s="14">
        <f t="shared" si="35"/>
        <v>0</v>
      </c>
      <c r="AG30" s="79"/>
      <c r="AH30" s="80"/>
      <c r="AI30" s="36">
        <f t="shared" si="36"/>
        <v>0</v>
      </c>
      <c r="AJ30" s="12">
        <f t="shared" si="37"/>
        <v>0</v>
      </c>
      <c r="AK30" s="13">
        <f t="shared" si="38"/>
        <v>0</v>
      </c>
      <c r="AL30" s="47">
        <f t="shared" si="39"/>
        <v>0</v>
      </c>
    </row>
    <row r="31" spans="2:38" s="1" customFormat="1" ht="23.1" customHeight="1" x14ac:dyDescent="0.2">
      <c r="B31" s="68"/>
      <c r="C31" s="69"/>
      <c r="D31" s="10" t="s">
        <v>42</v>
      </c>
      <c r="E31" s="79"/>
      <c r="F31" s="80"/>
      <c r="G31" s="36">
        <f t="shared" ref="G31:G33" si="40">IFERROR(F31/E31-1,0)</f>
        <v>0</v>
      </c>
      <c r="H31" s="79"/>
      <c r="I31" s="80"/>
      <c r="J31" s="36">
        <f t="shared" ref="J31:J33" si="41">IFERROR(I31/H31-1,0)</f>
        <v>0</v>
      </c>
      <c r="K31" s="79"/>
      <c r="L31" s="80"/>
      <c r="M31" s="36">
        <f t="shared" ref="M31:M33" si="42">IFERROR(L31/K31-1,0)</f>
        <v>0</v>
      </c>
      <c r="N31" s="79"/>
      <c r="O31" s="80"/>
      <c r="P31" s="36">
        <f t="shared" ref="P31:P33" si="43">IFERROR(O31/N31-1,0)</f>
        <v>0</v>
      </c>
      <c r="Q31" s="12">
        <f t="shared" ref="Q31:Q33" si="44">SUM(E31,H31,K31,N31)</f>
        <v>0</v>
      </c>
      <c r="R31" s="14">
        <f t="shared" ref="R31:R33" si="45">SUM(F31,I31,L31,O31)</f>
        <v>0</v>
      </c>
      <c r="S31" s="85"/>
      <c r="T31" s="15">
        <f t="shared" ref="T31:T33" si="46">S31*ROUNDDOWN(SUM(H31,K31,N31),2)</f>
        <v>0</v>
      </c>
      <c r="U31" s="14">
        <f t="shared" ref="U31:U33" si="47">S31*ROUNDDOWN(SUM(I31,L31,O31),2)</f>
        <v>0</v>
      </c>
      <c r="V31" s="87">
        <v>0</v>
      </c>
      <c r="W31" s="15">
        <f t="shared" ref="W31:W33" si="48">V31*ROUNDDOWN(SUM(E31+T31),2)</f>
        <v>0</v>
      </c>
      <c r="X31" s="14">
        <f t="shared" ref="X31:X33" si="49">V31*ROUNDDOWN(SUM(F31+U31),2)</f>
        <v>0</v>
      </c>
      <c r="Y31" s="87">
        <v>0</v>
      </c>
      <c r="Z31" s="15">
        <f t="shared" ref="Z31:Z33" si="50">Y31*ROUNDDOWN(SUM(E31+T31),2)</f>
        <v>0</v>
      </c>
      <c r="AA31" s="14">
        <f t="shared" ref="AA31:AA33" si="51">Y31*ROUNDDOWN(SUM(F31+U31),2)</f>
        <v>0</v>
      </c>
      <c r="AB31" s="87">
        <v>0</v>
      </c>
      <c r="AC31" s="15">
        <f t="shared" ref="AC31:AC33" si="52">AB31*ROUNDDOWN(SUM(E31+T31),2)</f>
        <v>0</v>
      </c>
      <c r="AD31" s="14">
        <f t="shared" ref="AD31:AD33" si="53">AB31*ROUNDDOWN(SUM(F31+U31),2)</f>
        <v>0</v>
      </c>
      <c r="AE31" s="12">
        <f t="shared" ref="AE31:AE33" si="54">SUM(T31,W31,Z31,AC31)</f>
        <v>0</v>
      </c>
      <c r="AF31" s="14">
        <f t="shared" ref="AF31:AF33" si="55">SUM(U31,X31,AA31,AD31)</f>
        <v>0</v>
      </c>
      <c r="AG31" s="79"/>
      <c r="AH31" s="80"/>
      <c r="AI31" s="36">
        <f t="shared" ref="AI31:AI33" si="56">IFERROR(AH31/AG31-1,0)</f>
        <v>0</v>
      </c>
      <c r="AJ31" s="12">
        <f t="shared" ref="AJ31:AJ33" si="57">SUM(Q31,AE31,AG31)</f>
        <v>0</v>
      </c>
      <c r="AK31" s="13">
        <f t="shared" ref="AK31:AK33" si="58">SUM(R31,AF31,AH31)</f>
        <v>0</v>
      </c>
      <c r="AL31" s="47">
        <f t="shared" ref="AL31:AL33" si="59">AK31-AJ31</f>
        <v>0</v>
      </c>
    </row>
    <row r="32" spans="2:38" s="1" customFormat="1" ht="23.1" customHeight="1" x14ac:dyDescent="0.2">
      <c r="B32" s="68"/>
      <c r="C32" s="69"/>
      <c r="D32" s="10" t="s">
        <v>43</v>
      </c>
      <c r="E32" s="79"/>
      <c r="F32" s="80"/>
      <c r="G32" s="36">
        <f t="shared" si="40"/>
        <v>0</v>
      </c>
      <c r="H32" s="79"/>
      <c r="I32" s="80"/>
      <c r="J32" s="36">
        <f t="shared" si="41"/>
        <v>0</v>
      </c>
      <c r="K32" s="79"/>
      <c r="L32" s="80"/>
      <c r="M32" s="36">
        <f t="shared" si="42"/>
        <v>0</v>
      </c>
      <c r="N32" s="79"/>
      <c r="O32" s="80"/>
      <c r="P32" s="36">
        <f t="shared" si="43"/>
        <v>0</v>
      </c>
      <c r="Q32" s="12">
        <f t="shared" si="44"/>
        <v>0</v>
      </c>
      <c r="R32" s="14">
        <f t="shared" si="45"/>
        <v>0</v>
      </c>
      <c r="S32" s="85"/>
      <c r="T32" s="15">
        <f t="shared" si="46"/>
        <v>0</v>
      </c>
      <c r="U32" s="14">
        <f t="shared" si="47"/>
        <v>0</v>
      </c>
      <c r="V32" s="87">
        <v>0</v>
      </c>
      <c r="W32" s="15">
        <f t="shared" si="48"/>
        <v>0</v>
      </c>
      <c r="X32" s="14">
        <f t="shared" si="49"/>
        <v>0</v>
      </c>
      <c r="Y32" s="87">
        <v>0</v>
      </c>
      <c r="Z32" s="15">
        <f t="shared" si="50"/>
        <v>0</v>
      </c>
      <c r="AA32" s="14">
        <f t="shared" si="51"/>
        <v>0</v>
      </c>
      <c r="AB32" s="87">
        <v>0</v>
      </c>
      <c r="AC32" s="15">
        <f t="shared" si="52"/>
        <v>0</v>
      </c>
      <c r="AD32" s="14">
        <f t="shared" si="53"/>
        <v>0</v>
      </c>
      <c r="AE32" s="12">
        <f t="shared" si="54"/>
        <v>0</v>
      </c>
      <c r="AF32" s="14">
        <f t="shared" si="55"/>
        <v>0</v>
      </c>
      <c r="AG32" s="79"/>
      <c r="AH32" s="80"/>
      <c r="AI32" s="36">
        <f t="shared" si="56"/>
        <v>0</v>
      </c>
      <c r="AJ32" s="12">
        <f t="shared" si="57"/>
        <v>0</v>
      </c>
      <c r="AK32" s="13">
        <f t="shared" si="58"/>
        <v>0</v>
      </c>
      <c r="AL32" s="47">
        <f t="shared" si="59"/>
        <v>0</v>
      </c>
    </row>
    <row r="33" spans="2:38" s="1" customFormat="1" ht="23.1" customHeight="1" x14ac:dyDescent="0.2">
      <c r="B33" s="68"/>
      <c r="C33" s="69"/>
      <c r="D33" s="10" t="s">
        <v>44</v>
      </c>
      <c r="E33" s="79"/>
      <c r="F33" s="80"/>
      <c r="G33" s="36">
        <f t="shared" si="40"/>
        <v>0</v>
      </c>
      <c r="H33" s="79"/>
      <c r="I33" s="80"/>
      <c r="J33" s="36">
        <f t="shared" si="41"/>
        <v>0</v>
      </c>
      <c r="K33" s="79"/>
      <c r="L33" s="80"/>
      <c r="M33" s="36">
        <f t="shared" si="42"/>
        <v>0</v>
      </c>
      <c r="N33" s="79"/>
      <c r="O33" s="80"/>
      <c r="P33" s="36">
        <f t="shared" si="43"/>
        <v>0</v>
      </c>
      <c r="Q33" s="12">
        <f t="shared" si="44"/>
        <v>0</v>
      </c>
      <c r="R33" s="14">
        <f t="shared" si="45"/>
        <v>0</v>
      </c>
      <c r="S33" s="85"/>
      <c r="T33" s="15">
        <f t="shared" si="46"/>
        <v>0</v>
      </c>
      <c r="U33" s="14">
        <f t="shared" si="47"/>
        <v>0</v>
      </c>
      <c r="V33" s="87">
        <v>0</v>
      </c>
      <c r="W33" s="15">
        <f t="shared" si="48"/>
        <v>0</v>
      </c>
      <c r="X33" s="14">
        <f t="shared" si="49"/>
        <v>0</v>
      </c>
      <c r="Y33" s="87">
        <v>0</v>
      </c>
      <c r="Z33" s="15">
        <f t="shared" si="50"/>
        <v>0</v>
      </c>
      <c r="AA33" s="14">
        <f t="shared" si="51"/>
        <v>0</v>
      </c>
      <c r="AB33" s="87">
        <v>0</v>
      </c>
      <c r="AC33" s="15">
        <f t="shared" si="52"/>
        <v>0</v>
      </c>
      <c r="AD33" s="14">
        <f t="shared" si="53"/>
        <v>0</v>
      </c>
      <c r="AE33" s="12">
        <f t="shared" si="54"/>
        <v>0</v>
      </c>
      <c r="AF33" s="14">
        <f t="shared" si="55"/>
        <v>0</v>
      </c>
      <c r="AG33" s="79"/>
      <c r="AH33" s="80"/>
      <c r="AI33" s="36">
        <f t="shared" si="56"/>
        <v>0</v>
      </c>
      <c r="AJ33" s="12">
        <f t="shared" si="57"/>
        <v>0</v>
      </c>
      <c r="AK33" s="13">
        <f t="shared" si="58"/>
        <v>0</v>
      </c>
      <c r="AL33" s="47">
        <f t="shared" si="59"/>
        <v>0</v>
      </c>
    </row>
    <row r="34" spans="2:38" s="1" customFormat="1" ht="23.1" customHeight="1" x14ac:dyDescent="0.2">
      <c r="B34" s="68"/>
      <c r="C34" s="69"/>
      <c r="D34" s="11" t="s">
        <v>45</v>
      </c>
      <c r="E34" s="81"/>
      <c r="F34" s="82"/>
      <c r="G34" s="38">
        <f t="shared" si="0"/>
        <v>0</v>
      </c>
      <c r="H34" s="81"/>
      <c r="I34" s="82"/>
      <c r="J34" s="38">
        <f t="shared" si="1"/>
        <v>0</v>
      </c>
      <c r="K34" s="81"/>
      <c r="L34" s="82"/>
      <c r="M34" s="38">
        <f t="shared" si="2"/>
        <v>0</v>
      </c>
      <c r="N34" s="81"/>
      <c r="O34" s="82"/>
      <c r="P34" s="38">
        <f t="shared" si="3"/>
        <v>0</v>
      </c>
      <c r="Q34" s="18">
        <f t="shared" si="4"/>
        <v>0</v>
      </c>
      <c r="R34" s="19">
        <f t="shared" si="5"/>
        <v>0</v>
      </c>
      <c r="S34" s="86"/>
      <c r="T34" s="33">
        <f t="shared" si="6"/>
        <v>0</v>
      </c>
      <c r="U34" s="19">
        <f t="shared" si="7"/>
        <v>0</v>
      </c>
      <c r="V34" s="88">
        <v>0</v>
      </c>
      <c r="W34" s="33">
        <f t="shared" si="8"/>
        <v>0</v>
      </c>
      <c r="X34" s="19">
        <f t="shared" si="9"/>
        <v>0</v>
      </c>
      <c r="Y34" s="88">
        <v>0</v>
      </c>
      <c r="Z34" s="33">
        <f t="shared" si="10"/>
        <v>0</v>
      </c>
      <c r="AA34" s="19">
        <f t="shared" si="11"/>
        <v>0</v>
      </c>
      <c r="AB34" s="88">
        <v>0</v>
      </c>
      <c r="AC34" s="33">
        <f t="shared" si="12"/>
        <v>0</v>
      </c>
      <c r="AD34" s="19">
        <f t="shared" si="13"/>
        <v>0</v>
      </c>
      <c r="AE34" s="18">
        <f t="shared" si="14"/>
        <v>0</v>
      </c>
      <c r="AF34" s="19">
        <f t="shared" si="19"/>
        <v>0</v>
      </c>
      <c r="AG34" s="81"/>
      <c r="AH34" s="82"/>
      <c r="AI34" s="38">
        <f t="shared" si="15"/>
        <v>0</v>
      </c>
      <c r="AJ34" s="12">
        <f t="shared" si="16"/>
        <v>0</v>
      </c>
      <c r="AK34" s="13">
        <f t="shared" si="17"/>
        <v>0</v>
      </c>
      <c r="AL34" s="47">
        <f t="shared" si="18"/>
        <v>0</v>
      </c>
    </row>
    <row r="35" spans="2:38" s="1" customFormat="1" ht="39" customHeight="1" x14ac:dyDescent="0.2">
      <c r="B35" s="68"/>
      <c r="C35" s="69"/>
      <c r="D35" s="20"/>
      <c r="E35" s="21"/>
      <c r="F35" s="21"/>
      <c r="G35" s="22"/>
      <c r="H35" s="21"/>
      <c r="I35" s="21"/>
      <c r="J35" s="22"/>
      <c r="K35" s="21"/>
      <c r="L35" s="21"/>
      <c r="M35" s="22"/>
      <c r="N35" s="21"/>
      <c r="O35" s="21"/>
      <c r="P35" s="22"/>
      <c r="Q35" s="23"/>
      <c r="R35" s="23"/>
      <c r="S35" s="42"/>
      <c r="T35" s="21"/>
      <c r="U35" s="21"/>
      <c r="V35" s="35"/>
      <c r="W35" s="21"/>
      <c r="X35" s="21"/>
      <c r="Y35" s="35"/>
      <c r="Z35" s="21"/>
      <c r="AA35" s="21"/>
      <c r="AB35" s="35"/>
      <c r="AC35" s="21"/>
      <c r="AD35" s="21"/>
      <c r="AE35" s="23"/>
      <c r="AF35" s="23"/>
      <c r="AG35" s="21"/>
      <c r="AH35" s="21"/>
      <c r="AI35" s="21"/>
      <c r="AJ35" s="24">
        <f>SUM(AJ19:AJ34)</f>
        <v>0</v>
      </c>
      <c r="AK35" s="25">
        <f>SUM(AK19:AK34)</f>
        <v>0</v>
      </c>
      <c r="AL35" s="43">
        <f>SUM(AL19:AL34)</f>
        <v>0</v>
      </c>
    </row>
    <row r="36" spans="2:38" s="74" customFormat="1" ht="20.100000000000001" customHeight="1" x14ac:dyDescent="0.25">
      <c r="B36" s="65" t="s">
        <v>48</v>
      </c>
      <c r="C36" s="71"/>
      <c r="D36" s="64" t="s">
        <v>49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</row>
    <row r="37" spans="2:38" s="1" customFormat="1" ht="15" customHeight="1" x14ac:dyDescent="0.2">
      <c r="B37" s="68"/>
      <c r="C37" s="69"/>
      <c r="Q37" s="46"/>
      <c r="R37" s="46"/>
      <c r="S37" s="46"/>
    </row>
    <row r="38" spans="2:38" s="1" customFormat="1" ht="56.25" customHeight="1" x14ac:dyDescent="0.2">
      <c r="B38" s="68"/>
      <c r="C38" s="69"/>
      <c r="D38" s="98" t="s">
        <v>16</v>
      </c>
      <c r="E38" s="100" t="s">
        <v>40</v>
      </c>
      <c r="F38" s="101"/>
      <c r="G38" s="101"/>
      <c r="H38" s="102"/>
      <c r="I38" s="100" t="s">
        <v>9</v>
      </c>
      <c r="J38" s="101"/>
      <c r="K38" s="101"/>
      <c r="L38" s="102"/>
      <c r="M38" s="100" t="s">
        <v>7</v>
      </c>
      <c r="N38" s="102"/>
      <c r="O38" s="101" t="s">
        <v>8</v>
      </c>
      <c r="P38" s="102"/>
      <c r="Q38" s="109" t="s">
        <v>11</v>
      </c>
      <c r="R38" s="110"/>
      <c r="S38" s="111"/>
    </row>
    <row r="39" spans="2:38" s="1" customFormat="1" ht="35.1" customHeight="1" x14ac:dyDescent="0.2">
      <c r="B39" s="68"/>
      <c r="C39" s="69"/>
      <c r="D39" s="99"/>
      <c r="E39" s="58" t="s">
        <v>35</v>
      </c>
      <c r="F39" s="59" t="s">
        <v>22</v>
      </c>
      <c r="G39" s="60" t="s">
        <v>23</v>
      </c>
      <c r="H39" s="61" t="s">
        <v>10</v>
      </c>
      <c r="I39" s="58" t="s">
        <v>35</v>
      </c>
      <c r="J39" s="59" t="s">
        <v>22</v>
      </c>
      <c r="K39" s="60" t="s">
        <v>23</v>
      </c>
      <c r="L39" s="61" t="s">
        <v>10</v>
      </c>
      <c r="M39" s="58" t="s">
        <v>22</v>
      </c>
      <c r="N39" s="62" t="s">
        <v>23</v>
      </c>
      <c r="O39" s="58" t="s">
        <v>22</v>
      </c>
      <c r="P39" s="62" t="s">
        <v>23</v>
      </c>
      <c r="Q39" s="58" t="s">
        <v>22</v>
      </c>
      <c r="R39" s="60" t="s">
        <v>23</v>
      </c>
      <c r="S39" s="62" t="s">
        <v>10</v>
      </c>
    </row>
    <row r="40" spans="2:38" s="1" customFormat="1" ht="23.1" customHeight="1" x14ac:dyDescent="0.2">
      <c r="B40" s="68"/>
      <c r="C40" s="69"/>
      <c r="D40" s="9" t="s">
        <v>24</v>
      </c>
      <c r="E40" s="39">
        <f t="shared" ref="E40:E55" si="60">IFERROR(F40/$AJ19,0)</f>
        <v>0</v>
      </c>
      <c r="F40" s="89"/>
      <c r="G40" s="13">
        <f t="shared" ref="G40:G55" si="61">ROUNDDOWN(E40*AK19,2)</f>
        <v>0</v>
      </c>
      <c r="H40" s="47">
        <f>G40-F40</f>
        <v>0</v>
      </c>
      <c r="I40" s="39">
        <f t="shared" ref="I40:I55" si="62">IFERROR(J40/$AJ19,0)</f>
        <v>0</v>
      </c>
      <c r="J40" s="89"/>
      <c r="K40" s="13">
        <f t="shared" ref="K40:K55" si="63">ROUNDDOWN(I40*AK19,2)</f>
        <v>0</v>
      </c>
      <c r="L40" s="47">
        <f>K40-J40</f>
        <v>0</v>
      </c>
      <c r="M40" s="89"/>
      <c r="N40" s="89"/>
      <c r="O40" s="12">
        <f>Q40-F40-J40-M40</f>
        <v>0</v>
      </c>
      <c r="P40" s="37">
        <f>R40-G40-K40-N40</f>
        <v>0</v>
      </c>
      <c r="Q40" s="15">
        <f t="shared" ref="Q40:Q55" si="64">AJ19</f>
        <v>0</v>
      </c>
      <c r="R40" s="13">
        <f t="shared" ref="R40:R55" si="65">AK19</f>
        <v>0</v>
      </c>
      <c r="S40" s="47">
        <f>R40-Q40</f>
        <v>0</v>
      </c>
    </row>
    <row r="41" spans="2:38" s="1" customFormat="1" ht="23.1" customHeight="1" x14ac:dyDescent="0.2">
      <c r="B41" s="68"/>
      <c r="C41" s="69"/>
      <c r="D41" s="10" t="s">
        <v>25</v>
      </c>
      <c r="E41" s="39">
        <f t="shared" si="60"/>
        <v>0</v>
      </c>
      <c r="F41" s="89"/>
      <c r="G41" s="13">
        <f t="shared" si="61"/>
        <v>0</v>
      </c>
      <c r="H41" s="47">
        <f t="shared" ref="H41:H55" si="66">G41-F41</f>
        <v>0</v>
      </c>
      <c r="I41" s="39">
        <f t="shared" si="62"/>
        <v>0</v>
      </c>
      <c r="J41" s="89"/>
      <c r="K41" s="13">
        <f t="shared" si="63"/>
        <v>0</v>
      </c>
      <c r="L41" s="47">
        <f t="shared" ref="L41:L55" si="67">K41-J41</f>
        <v>0</v>
      </c>
      <c r="M41" s="89"/>
      <c r="N41" s="89"/>
      <c r="O41" s="16">
        <f>Q41-F41-J41-M41</f>
        <v>0</v>
      </c>
      <c r="P41" s="37">
        <f t="shared" ref="P41:P55" si="68">R41-G41-K41-N41</f>
        <v>0</v>
      </c>
      <c r="Q41" s="45">
        <f t="shared" si="64"/>
        <v>0</v>
      </c>
      <c r="R41" s="17">
        <f t="shared" si="65"/>
        <v>0</v>
      </c>
      <c r="S41" s="47">
        <f t="shared" ref="S41:S55" si="69">R41-Q41</f>
        <v>0</v>
      </c>
      <c r="V41" s="34"/>
      <c r="W41" s="34"/>
    </row>
    <row r="42" spans="2:38" s="1" customFormat="1" ht="23.1" customHeight="1" x14ac:dyDescent="0.2">
      <c r="B42" s="68"/>
      <c r="C42" s="69"/>
      <c r="D42" s="10" t="s">
        <v>26</v>
      </c>
      <c r="E42" s="39">
        <f t="shared" si="60"/>
        <v>0</v>
      </c>
      <c r="F42" s="89"/>
      <c r="G42" s="13">
        <f t="shared" si="61"/>
        <v>0</v>
      </c>
      <c r="H42" s="47">
        <f t="shared" si="66"/>
        <v>0</v>
      </c>
      <c r="I42" s="39">
        <f t="shared" si="62"/>
        <v>0</v>
      </c>
      <c r="J42" s="89"/>
      <c r="K42" s="13">
        <f t="shared" si="63"/>
        <v>0</v>
      </c>
      <c r="L42" s="47">
        <f t="shared" si="67"/>
        <v>0</v>
      </c>
      <c r="M42" s="89"/>
      <c r="N42" s="89"/>
      <c r="O42" s="16">
        <f t="shared" ref="O42:O55" si="70">Q42-F42-J42-M42</f>
        <v>0</v>
      </c>
      <c r="P42" s="37">
        <f t="shared" si="68"/>
        <v>0</v>
      </c>
      <c r="Q42" s="45">
        <f t="shared" si="64"/>
        <v>0</v>
      </c>
      <c r="R42" s="17">
        <f t="shared" si="65"/>
        <v>0</v>
      </c>
      <c r="S42" s="47">
        <f t="shared" si="69"/>
        <v>0</v>
      </c>
    </row>
    <row r="43" spans="2:38" s="1" customFormat="1" ht="23.1" customHeight="1" x14ac:dyDescent="0.2">
      <c r="B43" s="68"/>
      <c r="C43" s="69"/>
      <c r="D43" s="10" t="s">
        <v>27</v>
      </c>
      <c r="E43" s="39">
        <f t="shared" si="60"/>
        <v>0</v>
      </c>
      <c r="F43" s="89"/>
      <c r="G43" s="13">
        <f t="shared" si="61"/>
        <v>0</v>
      </c>
      <c r="H43" s="47">
        <f t="shared" si="66"/>
        <v>0</v>
      </c>
      <c r="I43" s="39">
        <f t="shared" si="62"/>
        <v>0</v>
      </c>
      <c r="J43" s="89"/>
      <c r="K43" s="13">
        <f t="shared" si="63"/>
        <v>0</v>
      </c>
      <c r="L43" s="47">
        <f t="shared" si="67"/>
        <v>0</v>
      </c>
      <c r="M43" s="89"/>
      <c r="N43" s="89"/>
      <c r="O43" s="16">
        <f t="shared" si="70"/>
        <v>0</v>
      </c>
      <c r="P43" s="37">
        <f t="shared" si="68"/>
        <v>0</v>
      </c>
      <c r="Q43" s="45">
        <f t="shared" si="64"/>
        <v>0</v>
      </c>
      <c r="R43" s="17">
        <f t="shared" si="65"/>
        <v>0</v>
      </c>
      <c r="S43" s="47">
        <f t="shared" si="69"/>
        <v>0</v>
      </c>
    </row>
    <row r="44" spans="2:38" s="1" customFormat="1" ht="23.1" customHeight="1" x14ac:dyDescent="0.2">
      <c r="B44" s="68"/>
      <c r="C44" s="69"/>
      <c r="D44" s="10" t="s">
        <v>28</v>
      </c>
      <c r="E44" s="39">
        <f t="shared" si="60"/>
        <v>0</v>
      </c>
      <c r="F44" s="89"/>
      <c r="G44" s="13">
        <f t="shared" si="61"/>
        <v>0</v>
      </c>
      <c r="H44" s="47">
        <f t="shared" si="66"/>
        <v>0</v>
      </c>
      <c r="I44" s="39">
        <f t="shared" si="62"/>
        <v>0</v>
      </c>
      <c r="J44" s="89"/>
      <c r="K44" s="13">
        <f t="shared" si="63"/>
        <v>0</v>
      </c>
      <c r="L44" s="47">
        <f t="shared" si="67"/>
        <v>0</v>
      </c>
      <c r="M44" s="89"/>
      <c r="N44" s="89"/>
      <c r="O44" s="16">
        <f t="shared" si="70"/>
        <v>0</v>
      </c>
      <c r="P44" s="37">
        <f t="shared" si="68"/>
        <v>0</v>
      </c>
      <c r="Q44" s="45">
        <f t="shared" si="64"/>
        <v>0</v>
      </c>
      <c r="R44" s="17">
        <f t="shared" si="65"/>
        <v>0</v>
      </c>
      <c r="S44" s="47">
        <f t="shared" si="69"/>
        <v>0</v>
      </c>
    </row>
    <row r="45" spans="2:38" s="1" customFormat="1" ht="23.1" customHeight="1" x14ac:dyDescent="0.2">
      <c r="B45" s="68"/>
      <c r="C45" s="69"/>
      <c r="D45" s="10" t="s">
        <v>29</v>
      </c>
      <c r="E45" s="39">
        <f t="shared" si="60"/>
        <v>0</v>
      </c>
      <c r="F45" s="89"/>
      <c r="G45" s="13">
        <f t="shared" si="61"/>
        <v>0</v>
      </c>
      <c r="H45" s="47">
        <f t="shared" si="66"/>
        <v>0</v>
      </c>
      <c r="I45" s="39">
        <f t="shared" si="62"/>
        <v>0</v>
      </c>
      <c r="J45" s="89"/>
      <c r="K45" s="13">
        <f t="shared" si="63"/>
        <v>0</v>
      </c>
      <c r="L45" s="47">
        <f t="shared" si="67"/>
        <v>0</v>
      </c>
      <c r="M45" s="89"/>
      <c r="N45" s="89"/>
      <c r="O45" s="16">
        <f t="shared" si="70"/>
        <v>0</v>
      </c>
      <c r="P45" s="37">
        <f t="shared" si="68"/>
        <v>0</v>
      </c>
      <c r="Q45" s="45">
        <f t="shared" si="64"/>
        <v>0</v>
      </c>
      <c r="R45" s="17">
        <f t="shared" si="65"/>
        <v>0</v>
      </c>
      <c r="S45" s="47">
        <f t="shared" si="69"/>
        <v>0</v>
      </c>
    </row>
    <row r="46" spans="2:38" s="1" customFormat="1" ht="23.1" customHeight="1" x14ac:dyDescent="0.2">
      <c r="B46" s="68"/>
      <c r="C46" s="69"/>
      <c r="D46" s="10" t="s">
        <v>30</v>
      </c>
      <c r="E46" s="39">
        <f t="shared" si="60"/>
        <v>0</v>
      </c>
      <c r="F46" s="89"/>
      <c r="G46" s="13">
        <f t="shared" si="61"/>
        <v>0</v>
      </c>
      <c r="H46" s="47">
        <f t="shared" si="66"/>
        <v>0</v>
      </c>
      <c r="I46" s="39">
        <f t="shared" si="62"/>
        <v>0</v>
      </c>
      <c r="J46" s="89"/>
      <c r="K46" s="13">
        <f t="shared" si="63"/>
        <v>0</v>
      </c>
      <c r="L46" s="47">
        <f t="shared" si="67"/>
        <v>0</v>
      </c>
      <c r="M46" s="89"/>
      <c r="N46" s="89"/>
      <c r="O46" s="16">
        <f t="shared" si="70"/>
        <v>0</v>
      </c>
      <c r="P46" s="37">
        <f t="shared" si="68"/>
        <v>0</v>
      </c>
      <c r="Q46" s="45">
        <f t="shared" si="64"/>
        <v>0</v>
      </c>
      <c r="R46" s="17">
        <f t="shared" si="65"/>
        <v>0</v>
      </c>
      <c r="S46" s="47">
        <f t="shared" si="69"/>
        <v>0</v>
      </c>
    </row>
    <row r="47" spans="2:38" s="1" customFormat="1" ht="23.1" customHeight="1" x14ac:dyDescent="0.2">
      <c r="B47" s="68"/>
      <c r="C47" s="69"/>
      <c r="D47" s="10" t="s">
        <v>31</v>
      </c>
      <c r="E47" s="39">
        <f t="shared" si="60"/>
        <v>0</v>
      </c>
      <c r="F47" s="89"/>
      <c r="G47" s="13">
        <f t="shared" si="61"/>
        <v>0</v>
      </c>
      <c r="H47" s="47">
        <f t="shared" si="66"/>
        <v>0</v>
      </c>
      <c r="I47" s="39">
        <f t="shared" si="62"/>
        <v>0</v>
      </c>
      <c r="J47" s="89"/>
      <c r="K47" s="13">
        <f t="shared" si="63"/>
        <v>0</v>
      </c>
      <c r="L47" s="47">
        <f t="shared" si="67"/>
        <v>0</v>
      </c>
      <c r="M47" s="89"/>
      <c r="N47" s="89"/>
      <c r="O47" s="16">
        <f t="shared" si="70"/>
        <v>0</v>
      </c>
      <c r="P47" s="37">
        <f t="shared" si="68"/>
        <v>0</v>
      </c>
      <c r="Q47" s="45">
        <f t="shared" si="64"/>
        <v>0</v>
      </c>
      <c r="R47" s="17">
        <f t="shared" si="65"/>
        <v>0</v>
      </c>
      <c r="S47" s="47">
        <f t="shared" si="69"/>
        <v>0</v>
      </c>
    </row>
    <row r="48" spans="2:38" s="1" customFormat="1" ht="23.1" customHeight="1" x14ac:dyDescent="0.2">
      <c r="B48" s="68"/>
      <c r="C48" s="69"/>
      <c r="D48" s="10" t="s">
        <v>32</v>
      </c>
      <c r="E48" s="39">
        <f t="shared" si="60"/>
        <v>0</v>
      </c>
      <c r="F48" s="89"/>
      <c r="G48" s="13">
        <f t="shared" si="61"/>
        <v>0</v>
      </c>
      <c r="H48" s="47">
        <f t="shared" si="66"/>
        <v>0</v>
      </c>
      <c r="I48" s="39">
        <f t="shared" si="62"/>
        <v>0</v>
      </c>
      <c r="J48" s="89"/>
      <c r="K48" s="13">
        <f t="shared" si="63"/>
        <v>0</v>
      </c>
      <c r="L48" s="47">
        <f t="shared" si="67"/>
        <v>0</v>
      </c>
      <c r="M48" s="89"/>
      <c r="N48" s="89"/>
      <c r="O48" s="16">
        <f t="shared" si="70"/>
        <v>0</v>
      </c>
      <c r="P48" s="37">
        <f t="shared" si="68"/>
        <v>0</v>
      </c>
      <c r="Q48" s="45">
        <f t="shared" si="64"/>
        <v>0</v>
      </c>
      <c r="R48" s="17">
        <f t="shared" si="65"/>
        <v>0</v>
      </c>
      <c r="S48" s="47">
        <f t="shared" si="69"/>
        <v>0</v>
      </c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</row>
    <row r="49" spans="2:38" s="1" customFormat="1" ht="23.1" customHeight="1" x14ac:dyDescent="0.2">
      <c r="B49" s="68"/>
      <c r="C49" s="69"/>
      <c r="D49" s="10" t="s">
        <v>33</v>
      </c>
      <c r="E49" s="39">
        <f t="shared" si="60"/>
        <v>0</v>
      </c>
      <c r="F49" s="89"/>
      <c r="G49" s="13">
        <f t="shared" si="61"/>
        <v>0</v>
      </c>
      <c r="H49" s="47">
        <f t="shared" si="66"/>
        <v>0</v>
      </c>
      <c r="I49" s="39">
        <f t="shared" si="62"/>
        <v>0</v>
      </c>
      <c r="J49" s="89"/>
      <c r="K49" s="13">
        <f t="shared" si="63"/>
        <v>0</v>
      </c>
      <c r="L49" s="47">
        <f t="shared" si="67"/>
        <v>0</v>
      </c>
      <c r="M49" s="89"/>
      <c r="N49" s="89"/>
      <c r="O49" s="16">
        <f t="shared" si="70"/>
        <v>0</v>
      </c>
      <c r="P49" s="37">
        <f t="shared" si="68"/>
        <v>0</v>
      </c>
      <c r="Q49" s="45">
        <f t="shared" si="64"/>
        <v>0</v>
      </c>
      <c r="R49" s="17">
        <f t="shared" si="65"/>
        <v>0</v>
      </c>
      <c r="S49" s="47">
        <f t="shared" si="69"/>
        <v>0</v>
      </c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</row>
    <row r="50" spans="2:38" s="1" customFormat="1" ht="23.1" customHeight="1" x14ac:dyDescent="0.2">
      <c r="B50" s="68"/>
      <c r="C50" s="69"/>
      <c r="D50" s="10" t="s">
        <v>34</v>
      </c>
      <c r="E50" s="39">
        <f t="shared" si="60"/>
        <v>0</v>
      </c>
      <c r="F50" s="89"/>
      <c r="G50" s="13">
        <f t="shared" si="61"/>
        <v>0</v>
      </c>
      <c r="H50" s="47">
        <f t="shared" ref="H50:H54" si="71">G50-F50</f>
        <v>0</v>
      </c>
      <c r="I50" s="39">
        <f t="shared" si="62"/>
        <v>0</v>
      </c>
      <c r="J50" s="89"/>
      <c r="K50" s="13">
        <f t="shared" si="63"/>
        <v>0</v>
      </c>
      <c r="L50" s="47">
        <f t="shared" ref="L50:L54" si="72">K50-J50</f>
        <v>0</v>
      </c>
      <c r="M50" s="89"/>
      <c r="N50" s="89"/>
      <c r="O50" s="16">
        <f t="shared" ref="O50:O54" si="73">Q50-F50-J50-M50</f>
        <v>0</v>
      </c>
      <c r="P50" s="37">
        <f t="shared" ref="P50:P54" si="74">R50-G50-K50-N50</f>
        <v>0</v>
      </c>
      <c r="Q50" s="45">
        <f t="shared" si="64"/>
        <v>0</v>
      </c>
      <c r="R50" s="17">
        <f t="shared" si="65"/>
        <v>0</v>
      </c>
      <c r="S50" s="47">
        <f t="shared" ref="S50:S54" si="75">R50-Q50</f>
        <v>0</v>
      </c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2:38" s="1" customFormat="1" ht="23.1" customHeight="1" x14ac:dyDescent="0.2">
      <c r="B51" s="68"/>
      <c r="C51" s="69"/>
      <c r="D51" s="10" t="s">
        <v>41</v>
      </c>
      <c r="E51" s="39">
        <f t="shared" si="60"/>
        <v>0</v>
      </c>
      <c r="F51" s="89"/>
      <c r="G51" s="13">
        <f t="shared" si="61"/>
        <v>0</v>
      </c>
      <c r="H51" s="47">
        <f t="shared" si="71"/>
        <v>0</v>
      </c>
      <c r="I51" s="39">
        <f t="shared" si="62"/>
        <v>0</v>
      </c>
      <c r="J51" s="89"/>
      <c r="K51" s="13">
        <f t="shared" si="63"/>
        <v>0</v>
      </c>
      <c r="L51" s="47">
        <f t="shared" si="72"/>
        <v>0</v>
      </c>
      <c r="M51" s="89"/>
      <c r="N51" s="89"/>
      <c r="O51" s="16">
        <f t="shared" si="73"/>
        <v>0</v>
      </c>
      <c r="P51" s="37">
        <f t="shared" si="74"/>
        <v>0</v>
      </c>
      <c r="Q51" s="45">
        <f t="shared" si="64"/>
        <v>0</v>
      </c>
      <c r="R51" s="17">
        <f t="shared" si="65"/>
        <v>0</v>
      </c>
      <c r="S51" s="47">
        <f t="shared" si="75"/>
        <v>0</v>
      </c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</row>
    <row r="52" spans="2:38" s="1" customFormat="1" ht="23.1" customHeight="1" x14ac:dyDescent="0.2">
      <c r="B52" s="68"/>
      <c r="C52" s="69"/>
      <c r="D52" s="10" t="s">
        <v>42</v>
      </c>
      <c r="E52" s="39">
        <f t="shared" si="60"/>
        <v>0</v>
      </c>
      <c r="F52" s="89"/>
      <c r="G52" s="13">
        <f t="shared" si="61"/>
        <v>0</v>
      </c>
      <c r="H52" s="47">
        <f t="shared" si="71"/>
        <v>0</v>
      </c>
      <c r="I52" s="39">
        <f t="shared" si="62"/>
        <v>0</v>
      </c>
      <c r="J52" s="89"/>
      <c r="K52" s="13">
        <f t="shared" si="63"/>
        <v>0</v>
      </c>
      <c r="L52" s="47">
        <f t="shared" si="72"/>
        <v>0</v>
      </c>
      <c r="M52" s="89"/>
      <c r="N52" s="89"/>
      <c r="O52" s="16">
        <f t="shared" si="73"/>
        <v>0</v>
      </c>
      <c r="P52" s="37">
        <f t="shared" si="74"/>
        <v>0</v>
      </c>
      <c r="Q52" s="45">
        <f t="shared" si="64"/>
        <v>0</v>
      </c>
      <c r="R52" s="17">
        <f t="shared" si="65"/>
        <v>0</v>
      </c>
      <c r="S52" s="47">
        <f t="shared" si="75"/>
        <v>0</v>
      </c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</row>
    <row r="53" spans="2:38" s="1" customFormat="1" ht="23.1" customHeight="1" x14ac:dyDescent="0.2">
      <c r="B53" s="68"/>
      <c r="C53" s="69"/>
      <c r="D53" s="10" t="s">
        <v>43</v>
      </c>
      <c r="E53" s="39">
        <f t="shared" si="60"/>
        <v>0</v>
      </c>
      <c r="F53" s="89"/>
      <c r="G53" s="13">
        <f t="shared" si="61"/>
        <v>0</v>
      </c>
      <c r="H53" s="47">
        <f t="shared" si="71"/>
        <v>0</v>
      </c>
      <c r="I53" s="39">
        <f t="shared" si="62"/>
        <v>0</v>
      </c>
      <c r="J53" s="89"/>
      <c r="K53" s="13">
        <f t="shared" si="63"/>
        <v>0</v>
      </c>
      <c r="L53" s="47">
        <f t="shared" si="72"/>
        <v>0</v>
      </c>
      <c r="M53" s="89"/>
      <c r="N53" s="89"/>
      <c r="O53" s="16">
        <f t="shared" si="73"/>
        <v>0</v>
      </c>
      <c r="P53" s="37">
        <f t="shared" si="74"/>
        <v>0</v>
      </c>
      <c r="Q53" s="45">
        <f t="shared" si="64"/>
        <v>0</v>
      </c>
      <c r="R53" s="17">
        <f t="shared" si="65"/>
        <v>0</v>
      </c>
      <c r="S53" s="47">
        <f t="shared" si="75"/>
        <v>0</v>
      </c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</row>
    <row r="54" spans="2:38" s="1" customFormat="1" ht="23.1" customHeight="1" x14ac:dyDescent="0.2">
      <c r="B54" s="68"/>
      <c r="C54" s="69"/>
      <c r="D54" s="10" t="s">
        <v>44</v>
      </c>
      <c r="E54" s="39">
        <f t="shared" si="60"/>
        <v>0</v>
      </c>
      <c r="F54" s="89"/>
      <c r="G54" s="13">
        <f t="shared" si="61"/>
        <v>0</v>
      </c>
      <c r="H54" s="47">
        <f t="shared" si="71"/>
        <v>0</v>
      </c>
      <c r="I54" s="39">
        <f t="shared" si="62"/>
        <v>0</v>
      </c>
      <c r="J54" s="89"/>
      <c r="K54" s="13">
        <f t="shared" si="63"/>
        <v>0</v>
      </c>
      <c r="L54" s="47">
        <f t="shared" si="72"/>
        <v>0</v>
      </c>
      <c r="M54" s="89"/>
      <c r="N54" s="89"/>
      <c r="O54" s="16">
        <f t="shared" si="73"/>
        <v>0</v>
      </c>
      <c r="P54" s="37">
        <f t="shared" si="74"/>
        <v>0</v>
      </c>
      <c r="Q54" s="45">
        <f t="shared" si="64"/>
        <v>0</v>
      </c>
      <c r="R54" s="17">
        <f t="shared" si="65"/>
        <v>0</v>
      </c>
      <c r="S54" s="47">
        <f t="shared" si="75"/>
        <v>0</v>
      </c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2:38" s="1" customFormat="1" ht="23.1" customHeight="1" x14ac:dyDescent="0.2">
      <c r="B55" s="68"/>
      <c r="C55" s="69"/>
      <c r="D55" s="10" t="s">
        <v>45</v>
      </c>
      <c r="E55" s="40">
        <f t="shared" si="60"/>
        <v>0</v>
      </c>
      <c r="F55" s="90"/>
      <c r="G55" s="13">
        <f t="shared" si="61"/>
        <v>0</v>
      </c>
      <c r="H55" s="47">
        <f t="shared" si="66"/>
        <v>0</v>
      </c>
      <c r="I55" s="39">
        <f t="shared" si="62"/>
        <v>0</v>
      </c>
      <c r="J55" s="90"/>
      <c r="K55" s="13">
        <f t="shared" si="63"/>
        <v>0</v>
      </c>
      <c r="L55" s="47">
        <f t="shared" si="67"/>
        <v>0</v>
      </c>
      <c r="M55" s="90"/>
      <c r="N55" s="90"/>
      <c r="O55" s="16">
        <f t="shared" si="70"/>
        <v>0</v>
      </c>
      <c r="P55" s="37">
        <f t="shared" si="68"/>
        <v>0</v>
      </c>
      <c r="Q55" s="49">
        <f t="shared" si="64"/>
        <v>0</v>
      </c>
      <c r="R55" s="48">
        <f t="shared" si="65"/>
        <v>0</v>
      </c>
      <c r="S55" s="50">
        <f t="shared" si="69"/>
        <v>0</v>
      </c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2:38" ht="35.1" customHeight="1" x14ac:dyDescent="0.2">
      <c r="D56" s="26" t="s">
        <v>5</v>
      </c>
      <c r="E56" s="52"/>
      <c r="F56" s="27">
        <f>SUM(F40:F55)</f>
        <v>0</v>
      </c>
      <c r="G56" s="29">
        <f>SUM(G40:G55)</f>
        <v>0</v>
      </c>
      <c r="H56" s="44">
        <f>SUM(H40:H55)</f>
        <v>0</v>
      </c>
      <c r="I56" s="52"/>
      <c r="J56" s="27">
        <f t="shared" ref="J56:R56" si="76">SUM(J40:J55)</f>
        <v>0</v>
      </c>
      <c r="K56" s="29">
        <f t="shared" si="76"/>
        <v>0</v>
      </c>
      <c r="L56" s="44">
        <f t="shared" si="76"/>
        <v>0</v>
      </c>
      <c r="M56" s="30">
        <f t="shared" si="76"/>
        <v>0</v>
      </c>
      <c r="N56" s="28">
        <f t="shared" si="76"/>
        <v>0</v>
      </c>
      <c r="O56" s="27">
        <f t="shared" si="76"/>
        <v>0</v>
      </c>
      <c r="P56" s="28">
        <f t="shared" si="76"/>
        <v>0</v>
      </c>
      <c r="Q56" s="30">
        <f t="shared" si="76"/>
        <v>0</v>
      </c>
      <c r="R56" s="29">
        <f t="shared" si="76"/>
        <v>0</v>
      </c>
      <c r="S56" s="51">
        <f t="shared" ref="S56" si="77">SUM(S40:S55)</f>
        <v>0</v>
      </c>
      <c r="T56" s="3"/>
      <c r="U56" s="3"/>
      <c r="V56" s="3"/>
      <c r="W56" s="3"/>
      <c r="X56" s="3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</row>
    <row r="57" spans="2:38" ht="34.5" customHeight="1" x14ac:dyDescent="0.2">
      <c r="D57" s="92"/>
      <c r="E57" s="21"/>
      <c r="F57" s="21"/>
      <c r="G57" s="21"/>
      <c r="H57" s="93"/>
      <c r="I57" s="21"/>
      <c r="J57" s="21"/>
      <c r="K57" s="21"/>
      <c r="L57" s="93"/>
      <c r="M57" s="21"/>
      <c r="N57" s="21"/>
      <c r="O57" s="21"/>
      <c r="P57" s="21"/>
      <c r="Q57" s="21"/>
      <c r="R57" s="21"/>
      <c r="S57" s="93"/>
      <c r="T57" s="3"/>
      <c r="U57" s="3"/>
      <c r="V57" s="3"/>
      <c r="W57" s="3"/>
      <c r="X57" s="3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2:38" ht="23.1" customHeight="1" x14ac:dyDescent="0.2">
      <c r="D58" s="21"/>
      <c r="E58" s="93"/>
      <c r="F58" s="3"/>
      <c r="G58" s="3"/>
      <c r="H58" s="3"/>
      <c r="I58" s="3"/>
      <c r="J58" s="3"/>
      <c r="K58" s="94"/>
      <c r="L58" s="94"/>
      <c r="M58" s="94"/>
      <c r="N58" s="94"/>
      <c r="O58" s="94"/>
      <c r="P58" s="94"/>
      <c r="Q58" s="94"/>
      <c r="R58" s="94"/>
      <c r="S58" s="94"/>
      <c r="T58" s="3"/>
      <c r="U58" s="3"/>
      <c r="V58" s="3"/>
      <c r="W58" s="3"/>
      <c r="X58" s="3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2:38" ht="23.1" customHeight="1" x14ac:dyDescent="0.2">
      <c r="D59" s="21"/>
      <c r="E59" s="93"/>
      <c r="F59" s="3"/>
      <c r="G59" s="3"/>
      <c r="H59" s="3"/>
      <c r="I59" s="3"/>
      <c r="J59" s="3"/>
      <c r="K59" s="94"/>
      <c r="L59" s="94"/>
      <c r="M59" s="94"/>
      <c r="N59" s="94"/>
      <c r="O59" s="94"/>
      <c r="P59" s="94"/>
      <c r="Q59" s="94"/>
      <c r="R59" s="94"/>
      <c r="S59" s="94"/>
      <c r="T59" s="3"/>
      <c r="U59" s="3"/>
      <c r="V59" s="3"/>
      <c r="W59" s="3"/>
      <c r="X59" s="3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</row>
    <row r="60" spans="2:38" ht="23.1" customHeight="1" x14ac:dyDescent="0.2">
      <c r="D60" s="128" t="s">
        <v>39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30"/>
      <c r="T60" s="3"/>
      <c r="U60" s="3"/>
      <c r="V60" s="3"/>
      <c r="W60" s="3"/>
      <c r="X60" s="3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</row>
    <row r="61" spans="2:38" ht="23.1" customHeight="1" x14ac:dyDescent="0.2">
      <c r="D61" s="131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3"/>
      <c r="T61" s="3"/>
      <c r="U61" s="3"/>
      <c r="V61" s="3"/>
      <c r="W61" s="3"/>
      <c r="X61" s="3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</row>
    <row r="62" spans="2:38" ht="23.1" customHeight="1" x14ac:dyDescent="0.2"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6"/>
      <c r="T62" s="3"/>
      <c r="U62" s="3"/>
      <c r="V62" s="3"/>
      <c r="W62" s="3"/>
      <c r="X62" s="3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</row>
    <row r="63" spans="2:38" ht="23.1" customHeight="1" x14ac:dyDescent="0.2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"/>
      <c r="U63" s="3"/>
      <c r="V63" s="3"/>
      <c r="W63" s="3"/>
      <c r="X63" s="3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</row>
    <row r="64" spans="2:38" ht="23.1" customHeight="1" x14ac:dyDescent="0.2">
      <c r="D64" s="128" t="s">
        <v>6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30"/>
      <c r="T64" s="3"/>
      <c r="U64" s="3"/>
      <c r="V64" s="3"/>
      <c r="W64" s="3"/>
      <c r="X64" s="3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</row>
    <row r="65" spans="2:40" ht="23.1" customHeight="1" x14ac:dyDescent="0.2">
      <c r="D65" s="137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9"/>
      <c r="T65" s="3"/>
      <c r="U65" s="3"/>
      <c r="V65" s="3"/>
      <c r="W65" s="3"/>
      <c r="X65" s="3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</row>
    <row r="66" spans="2:40" ht="23.1" customHeight="1" x14ac:dyDescent="0.2">
      <c r="D66" s="137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9"/>
      <c r="T66" s="3"/>
      <c r="U66" s="3"/>
      <c r="V66" s="3"/>
      <c r="W66" s="3"/>
      <c r="X66" s="3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</row>
    <row r="67" spans="2:40" ht="35.1" customHeight="1" x14ac:dyDescent="0.2">
      <c r="D67" s="137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9"/>
      <c r="T67" s="3"/>
      <c r="U67" s="3"/>
      <c r="V67" s="3"/>
      <c r="W67" s="3"/>
      <c r="X67" s="3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</row>
    <row r="68" spans="2:40" ht="35.1" customHeight="1" x14ac:dyDescent="0.2">
      <c r="D68" s="140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2"/>
      <c r="T68" s="3"/>
      <c r="U68" s="3"/>
      <c r="V68" s="3"/>
      <c r="W68" s="3"/>
      <c r="X68" s="3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</row>
    <row r="69" spans="2:40" ht="71.25" customHeight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/>
      <c r="Q69" s="4"/>
      <c r="R69" s="3"/>
      <c r="S69" s="3"/>
      <c r="T69" s="3"/>
      <c r="U69" s="3"/>
      <c r="V69" s="3"/>
      <c r="W69" s="3"/>
      <c r="X69" s="3"/>
      <c r="Y69" s="3"/>
      <c r="Z69" s="3"/>
      <c r="AA69" s="3"/>
      <c r="AB69" s="4"/>
      <c r="AC69" s="4"/>
      <c r="AD69" s="3"/>
    </row>
    <row r="70" spans="2:40" ht="4.5" customHeight="1" x14ac:dyDescent="0.2">
      <c r="D70" s="57"/>
      <c r="E70" s="57"/>
      <c r="F70" s="57"/>
      <c r="G70" s="57"/>
      <c r="H70" s="57"/>
      <c r="I70" s="57"/>
      <c r="J70" s="57"/>
      <c r="K70" s="56"/>
      <c r="L70" s="57"/>
      <c r="M70" s="57"/>
      <c r="N70" s="57"/>
      <c r="O70" s="57"/>
      <c r="P70" s="57"/>
      <c r="Q70" s="57"/>
      <c r="R70" s="57"/>
      <c r="S70" s="3"/>
      <c r="T70" s="3"/>
    </row>
    <row r="71" spans="2:40" ht="4.5" customHeight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3"/>
      <c r="S71" s="3"/>
      <c r="T71" s="3"/>
      <c r="U71" s="3"/>
      <c r="V71" s="3"/>
      <c r="W71" s="3"/>
      <c r="X71" s="3"/>
      <c r="Y71" s="3"/>
      <c r="Z71" s="3"/>
      <c r="AA71" s="3"/>
      <c r="AB71" s="4"/>
      <c r="AC71" s="4"/>
      <c r="AD71" s="3"/>
      <c r="AE71" s="3"/>
      <c r="AF71" s="3"/>
      <c r="AG71" s="3"/>
      <c r="AH71" s="3"/>
      <c r="AI71" s="3"/>
      <c r="AJ71" s="3"/>
      <c r="AK71" s="3"/>
      <c r="AL71" s="3"/>
    </row>
    <row r="72" spans="2:40" ht="15" customHeight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/>
      <c r="Q72" s="4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:40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/>
      <c r="Q73" s="4"/>
      <c r="R73" s="3"/>
      <c r="S73" s="3"/>
      <c r="T73" s="3"/>
      <c r="U73" s="3"/>
      <c r="V73" s="3"/>
      <c r="W73" s="3"/>
      <c r="X73" s="3"/>
      <c r="Y73" s="3"/>
      <c r="Z73" s="3"/>
      <c r="AA73" s="3"/>
      <c r="AB73" s="4"/>
      <c r="AC73" s="4"/>
      <c r="AD73" s="3"/>
      <c r="AE73" s="3"/>
      <c r="AF73" s="3"/>
      <c r="AG73" s="3"/>
      <c r="AH73" s="3"/>
      <c r="AI73" s="3"/>
      <c r="AJ73" s="3"/>
      <c r="AK73" s="3"/>
      <c r="AL73" s="3"/>
    </row>
    <row r="74" spans="2:40" x14ac:dyDescent="0.2"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</row>
    <row r="75" spans="2:40" x14ac:dyDescent="0.2">
      <c r="D75" s="9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/>
      <c r="Q75" s="4"/>
      <c r="R75" s="3"/>
      <c r="S75" s="3"/>
      <c r="T75" s="3"/>
      <c r="U75" s="3"/>
      <c r="V75" s="3"/>
      <c r="W75" s="3"/>
      <c r="X75" s="3"/>
      <c r="Y75" s="3"/>
      <c r="Z75" s="3"/>
      <c r="AA75" s="3"/>
      <c r="AB75" s="4"/>
      <c r="AC75" s="4"/>
      <c r="AD75" s="3"/>
      <c r="AE75" s="3"/>
      <c r="AF75" s="3"/>
      <c r="AG75" s="3"/>
      <c r="AH75" s="3"/>
      <c r="AI75" s="3"/>
      <c r="AJ75" s="3"/>
      <c r="AK75" s="3"/>
      <c r="AL75" s="3"/>
    </row>
    <row r="76" spans="2:40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/>
      <c r="Q76" s="4"/>
      <c r="R76" s="3"/>
      <c r="S76" s="3"/>
      <c r="T76" s="3"/>
      <c r="U76" s="3"/>
      <c r="V76" s="3"/>
      <c r="W76" s="3"/>
      <c r="X76" s="3"/>
      <c r="Y76" s="3"/>
      <c r="Z76" s="3"/>
      <c r="AA76" s="3"/>
      <c r="AB76" s="4"/>
      <c r="AC76" s="4"/>
      <c r="AD76" s="3"/>
      <c r="AE76" s="3"/>
      <c r="AF76" s="3"/>
      <c r="AG76" s="3"/>
      <c r="AH76" s="3"/>
      <c r="AI76" s="3"/>
      <c r="AJ76" s="3"/>
      <c r="AK76" s="3"/>
      <c r="AL76" s="3"/>
    </row>
    <row r="77" spans="2:40" ht="15.75" customHeight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/>
      <c r="Q77" s="4"/>
      <c r="R77" s="3"/>
      <c r="S77" s="3"/>
      <c r="T77" s="3"/>
      <c r="U77" s="3"/>
      <c r="V77" s="3"/>
      <c r="W77" s="3"/>
      <c r="X77" s="3"/>
      <c r="Y77" s="3"/>
      <c r="Z77" s="3"/>
      <c r="AA77" s="3"/>
      <c r="AB77" s="4"/>
      <c r="AC77" s="4"/>
      <c r="AD77" s="3"/>
      <c r="AE77" s="3"/>
      <c r="AF77" s="3"/>
      <c r="AG77" s="3"/>
      <c r="AH77" s="3"/>
      <c r="AI77" s="3"/>
      <c r="AJ77" s="3"/>
      <c r="AK77" s="3"/>
      <c r="AL77" s="3"/>
    </row>
    <row r="78" spans="2:40" s="145" customFormat="1" ht="12.75" x14ac:dyDescent="0.2">
      <c r="B78" s="144"/>
      <c r="D78" s="148" t="s">
        <v>52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7"/>
      <c r="Q78" s="147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6"/>
      <c r="AE78" s="146"/>
      <c r="AF78" s="146"/>
      <c r="AG78" s="146"/>
      <c r="AH78" s="146"/>
      <c r="AI78" s="146"/>
      <c r="AJ78" s="146"/>
      <c r="AK78" s="146"/>
      <c r="AL78" s="146"/>
    </row>
    <row r="79" spans="2:40" s="145" customFormat="1" ht="12.75" x14ac:dyDescent="0.2">
      <c r="B79" s="144"/>
      <c r="D79" s="148" t="s">
        <v>53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7"/>
      <c r="Q79" s="147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6"/>
      <c r="AE79" s="146"/>
      <c r="AF79" s="146"/>
      <c r="AG79" s="146"/>
      <c r="AH79" s="146"/>
      <c r="AI79" s="146"/>
      <c r="AJ79" s="146"/>
      <c r="AK79" s="146"/>
      <c r="AL79" s="146"/>
    </row>
    <row r="80" spans="2:40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/>
      <c r="Q80" s="4"/>
      <c r="R80" s="3"/>
      <c r="S80" s="3"/>
      <c r="T80" s="3"/>
      <c r="U80" s="3"/>
      <c r="V80" s="3"/>
      <c r="W80" s="3"/>
      <c r="X80" s="3"/>
      <c r="Y80" s="3"/>
      <c r="Z80" s="3"/>
      <c r="AA80" s="3"/>
      <c r="AB80" s="4"/>
      <c r="AC80" s="4"/>
      <c r="AD80" s="3"/>
      <c r="AE80" s="3"/>
      <c r="AF80" s="3"/>
      <c r="AG80" s="3"/>
      <c r="AH80" s="3"/>
      <c r="AI80" s="3"/>
      <c r="AJ80" s="3"/>
      <c r="AK80" s="3"/>
      <c r="AL80" s="3"/>
    </row>
    <row r="81" spans="4:38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/>
      <c r="Q81" s="4"/>
      <c r="R81" s="3"/>
      <c r="S81" s="3"/>
      <c r="T81" s="3"/>
      <c r="U81" s="3"/>
      <c r="V81" s="3"/>
      <c r="W81" s="3"/>
      <c r="X81" s="3"/>
      <c r="Y81" s="3"/>
      <c r="Z81" s="3"/>
      <c r="AA81" s="3"/>
      <c r="AB81" s="4"/>
      <c r="AC81" s="4"/>
      <c r="AD81" s="3"/>
      <c r="AE81" s="3"/>
      <c r="AF81" s="3"/>
      <c r="AG81" s="3"/>
      <c r="AH81" s="3"/>
      <c r="AI81" s="3"/>
      <c r="AJ81" s="3"/>
      <c r="AK81" s="3"/>
      <c r="AL81" s="3"/>
    </row>
    <row r="82" spans="4:38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/>
      <c r="Q82" s="4"/>
      <c r="R82" s="3"/>
      <c r="S82" s="3"/>
      <c r="T82" s="3"/>
      <c r="U82" s="3"/>
      <c r="V82" s="3"/>
      <c r="W82" s="3"/>
      <c r="X82" s="3"/>
      <c r="Y82" s="3"/>
      <c r="Z82" s="3"/>
      <c r="AA82" s="3"/>
      <c r="AB82" s="4"/>
      <c r="AC82" s="4"/>
      <c r="AD82" s="3"/>
      <c r="AE82" s="3"/>
      <c r="AF82" s="3"/>
      <c r="AG82" s="3"/>
      <c r="AH82" s="3"/>
      <c r="AI82" s="3"/>
      <c r="AJ82" s="3"/>
      <c r="AK82" s="3"/>
      <c r="AL82" s="3"/>
    </row>
    <row r="83" spans="4:38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/>
      <c r="Q83" s="4"/>
      <c r="R83" s="3"/>
      <c r="S83" s="3"/>
      <c r="T83" s="3"/>
      <c r="U83" s="3"/>
      <c r="V83" s="3"/>
      <c r="W83" s="3"/>
      <c r="X83" s="3"/>
      <c r="Y83" s="3"/>
      <c r="Z83" s="3"/>
      <c r="AA83" s="3"/>
      <c r="AB83" s="4"/>
      <c r="AC83" s="4"/>
      <c r="AD83" s="3"/>
      <c r="AE83" s="3"/>
      <c r="AF83" s="3"/>
      <c r="AG83" s="3"/>
      <c r="AH83" s="3"/>
      <c r="AI83" s="3"/>
      <c r="AJ83" s="3"/>
      <c r="AK83" s="3"/>
      <c r="AL83" s="3"/>
    </row>
    <row r="84" spans="4:38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/>
      <c r="Q84" s="4"/>
      <c r="R84" s="3"/>
      <c r="S84" s="3"/>
      <c r="T84" s="3"/>
      <c r="U84" s="3"/>
      <c r="V84" s="3"/>
      <c r="W84" s="3"/>
      <c r="X84" s="3"/>
      <c r="Y84" s="3"/>
      <c r="Z84" s="3"/>
      <c r="AA84" s="3"/>
      <c r="AB84" s="4"/>
      <c r="AC84" s="4"/>
      <c r="AD84" s="3"/>
      <c r="AE84" s="3"/>
      <c r="AF84" s="3"/>
      <c r="AG84" s="3"/>
      <c r="AH84" s="3"/>
      <c r="AI84" s="3"/>
      <c r="AJ84" s="3"/>
      <c r="AK84" s="3"/>
      <c r="AL84" s="3"/>
    </row>
    <row r="85" spans="4:38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/>
      <c r="Q85" s="4"/>
      <c r="R85" s="3"/>
      <c r="S85" s="3"/>
      <c r="T85" s="3"/>
      <c r="U85" s="3"/>
      <c r="V85" s="3"/>
      <c r="W85" s="3"/>
      <c r="X85" s="3"/>
      <c r="Y85" s="3"/>
      <c r="Z85" s="3"/>
      <c r="AA85" s="3"/>
      <c r="AB85" s="4"/>
      <c r="AC85" s="4"/>
      <c r="AD85" s="3"/>
      <c r="AE85" s="3"/>
      <c r="AF85" s="3"/>
      <c r="AG85" s="3"/>
      <c r="AH85" s="3"/>
      <c r="AI85" s="3"/>
      <c r="AJ85" s="3"/>
      <c r="AK85" s="3"/>
      <c r="AL85" s="3"/>
    </row>
    <row r="86" spans="4:38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/>
      <c r="Q86" s="4"/>
      <c r="R86" s="3"/>
      <c r="S86" s="3"/>
      <c r="T86" s="3"/>
      <c r="U86" s="3"/>
      <c r="V86" s="3"/>
      <c r="W86" s="3"/>
      <c r="X86" s="3"/>
      <c r="Y86" s="3"/>
      <c r="Z86" s="3"/>
      <c r="AA86" s="3"/>
      <c r="AB86" s="4"/>
      <c r="AC86" s="4"/>
      <c r="AD86" s="3"/>
      <c r="AE86" s="3"/>
      <c r="AF86" s="3"/>
      <c r="AG86" s="3"/>
      <c r="AH86" s="3"/>
      <c r="AI86" s="3"/>
      <c r="AJ86" s="3"/>
      <c r="AK86" s="3"/>
      <c r="AL86" s="3"/>
    </row>
    <row r="87" spans="4:38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3"/>
      <c r="S87" s="3"/>
      <c r="T87" s="3"/>
      <c r="U87" s="3"/>
      <c r="V87" s="3"/>
      <c r="W87" s="3"/>
      <c r="X87" s="3"/>
      <c r="Y87" s="3"/>
      <c r="Z87" s="3"/>
      <c r="AA87" s="3"/>
      <c r="AB87" s="4"/>
      <c r="AC87" s="4"/>
      <c r="AD87" s="3"/>
      <c r="AE87" s="3"/>
      <c r="AF87" s="3"/>
      <c r="AG87" s="3"/>
      <c r="AH87" s="3"/>
      <c r="AI87" s="3"/>
      <c r="AJ87" s="3"/>
      <c r="AK87" s="3"/>
      <c r="AL87" s="3"/>
    </row>
    <row r="88" spans="4:38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3"/>
      <c r="S88" s="3"/>
      <c r="T88" s="3"/>
      <c r="U88" s="3"/>
      <c r="V88" s="3"/>
      <c r="W88" s="3"/>
      <c r="X88" s="3"/>
      <c r="Y88" s="3"/>
      <c r="Z88" s="3"/>
      <c r="AA88" s="3"/>
      <c r="AB88" s="4"/>
      <c r="AC88" s="4"/>
      <c r="AD88" s="3"/>
      <c r="AE88" s="3"/>
      <c r="AF88" s="3"/>
      <c r="AG88" s="3"/>
      <c r="AH88" s="3"/>
      <c r="AI88" s="3"/>
      <c r="AJ88" s="3"/>
      <c r="AK88" s="3"/>
      <c r="AL88" s="3"/>
    </row>
  </sheetData>
  <sheetProtection algorithmName="SHA-512" hashValue="CnQfhajLCPXai3N+TxIlWD4cItDS6TmBUvu4TUjAPgRJLJ8v9vj0x4cUpdqXRgWHp0Tdouw4CYsSAQZoaz7bjQ==" saltValue="YiqM2cgwC5MI1SLAUY2EDQ==" spinCount="100000" sheet="1" selectLockedCells="1"/>
  <mergeCells count="35">
    <mergeCell ref="D60:S60"/>
    <mergeCell ref="D61:S62"/>
    <mergeCell ref="D64:S64"/>
    <mergeCell ref="D65:S68"/>
    <mergeCell ref="D74:AN74"/>
    <mergeCell ref="AJ17:AL17"/>
    <mergeCell ref="AG17:AI17"/>
    <mergeCell ref="E38:H38"/>
    <mergeCell ref="I38:L38"/>
    <mergeCell ref="AE17:AF17"/>
    <mergeCell ref="AB17:AD17"/>
    <mergeCell ref="H17:J17"/>
    <mergeCell ref="M38:N38"/>
    <mergeCell ref="O38:P38"/>
    <mergeCell ref="K17:M17"/>
    <mergeCell ref="N17:P17"/>
    <mergeCell ref="Q17:R17"/>
    <mergeCell ref="E17:G17"/>
    <mergeCell ref="Q38:S38"/>
    <mergeCell ref="A2:A11"/>
    <mergeCell ref="U6:AA7"/>
    <mergeCell ref="D38:D39"/>
    <mergeCell ref="S17:U17"/>
    <mergeCell ref="V17:X17"/>
    <mergeCell ref="Y17:AA17"/>
    <mergeCell ref="K12:T12"/>
    <mergeCell ref="D5:T8"/>
    <mergeCell ref="D13:J13"/>
    <mergeCell ref="K13:T13"/>
    <mergeCell ref="D10:J10"/>
    <mergeCell ref="K10:T10"/>
    <mergeCell ref="D11:J11"/>
    <mergeCell ref="K11:T11"/>
    <mergeCell ref="D12:J12"/>
    <mergeCell ref="D17:D18"/>
  </mergeCells>
  <phoneticPr fontId="2" type="noConversion"/>
  <conditionalFormatting sqref="D61">
    <cfRule type="expression" dxfId="3" priority="1">
      <formula>ISBLANK(D61)</formula>
    </cfRule>
  </conditionalFormatting>
  <conditionalFormatting sqref="E40:E55">
    <cfRule type="cellIs" dxfId="2" priority="11" operator="greaterThan">
      <formula>0.8</formula>
    </cfRule>
  </conditionalFormatting>
  <conditionalFormatting sqref="I40:I55">
    <cfRule type="cellIs" dxfId="1" priority="10" operator="greaterThan">
      <formula>0.1</formula>
    </cfRule>
  </conditionalFormatting>
  <conditionalFormatting sqref="K10:K13">
    <cfRule type="expression" dxfId="0" priority="6">
      <formula>ISBLANK(K10)</formula>
    </cfRule>
  </conditionalFormatting>
  <dataValidations count="6">
    <dataValidation type="list" allowBlank="1" showInputMessage="1" showErrorMessage="1" sqref="V19:V34" xr:uid="{D8AFB6EB-D8EF-4352-96F3-051210B5F569}">
      <formula1>"0 %, 15 %"</formula1>
    </dataValidation>
    <dataValidation type="list" allowBlank="1" showInputMessage="1" showErrorMessage="1" sqref="Y19:Y34" xr:uid="{98581135-379E-46D3-B128-083910584D6F}">
      <formula1>"0 %, 5 %"</formula1>
    </dataValidation>
    <dataValidation type="list" allowBlank="1" showInputMessage="1" showErrorMessage="1" sqref="AB19:AB34" xr:uid="{B72317C5-F7B4-432C-898F-B10A97F69DB1}">
      <formula1>"0 %, 40 %"</formula1>
    </dataValidation>
    <dataValidation type="decimal" allowBlank="1" showInputMessage="1" showErrorMessage="1" error="Maximal 20%" sqref="S19:S34" xr:uid="{A6F5C6B4-99A5-4302-BE8F-B3B3FA7E1FE9}">
      <formula1>0</formula1>
      <formula2>0.2</formula2>
    </dataValidation>
    <dataValidation type="whole" operator="greaterThanOrEqual" allowBlank="1" showInputMessage="1" showErrorMessage="1" error="Die Kundennummer ist unplausibel! _x000a_Bitte 10stellige Kundennnummer eingeben." sqref="K11" xr:uid="{C41540E4-50AC-49F7-BB1C-2B2D01F43C96}">
      <formula1>1000000000</formula1>
    </dataValidation>
    <dataValidation type="whole" allowBlank="1" showInputMessage="1" showErrorMessage="1" error="Die Antragsnummer ist unplausibel, bitte prüfen!" sqref="K12" xr:uid="{6ED482DD-55FD-4779-BB78-E160C80E6CFA}">
      <formula1>100000000</formula1>
      <formula2>999999999</formula2>
    </dataValidation>
  </dataValidations>
  <pageMargins left="0.39370078740157483" right="0.27559055118110237" top="0.59055118110236227" bottom="0.59055118110236227" header="0.31496062992125984" footer="0.39370078740157483"/>
  <pageSetup paperSize="8" scale="39" orientation="landscape" r:id="rId1"/>
  <headerFooter>
    <oddFooter>&amp;LSAB 64817  06/24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Projektbudget</vt:lpstr>
      <vt:lpstr>Projektbudget!Druckbereich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2024-06-19T12:07:13Z</dcterms:created>
  <dcterms:modified xsi:type="dcterms:W3CDTF">2025-04-09T10:04:18Z</dcterms:modified>
</cp:coreProperties>
</file>