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00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Tabelle1!$A$1:$M$19</definedName>
  </definedNames>
  <calcPr calcId="162913"/>
</workbook>
</file>

<file path=xl/calcChain.xml><?xml version="1.0" encoding="utf-8"?>
<calcChain xmlns="http://schemas.openxmlformats.org/spreadsheetml/2006/main">
  <c r="G437" i="2" l="1"/>
  <c r="G357" i="2"/>
  <c r="G277" i="2"/>
  <c r="G197" i="2" l="1"/>
  <c r="G117" i="2"/>
  <c r="G37" i="2"/>
  <c r="G402" i="2" l="1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01" i="2"/>
  <c r="G351" i="2"/>
  <c r="G352" i="2"/>
  <c r="G353" i="2"/>
  <c r="G354" i="2"/>
  <c r="G355" i="2"/>
  <c r="G356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2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241" i="2"/>
  <c r="G16" i="2"/>
  <c r="G162" i="2" l="1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16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 l="1"/>
  <c r="G1" i="2" l="1"/>
  <c r="I7" i="1" l="1"/>
  <c r="I8" i="1"/>
  <c r="I12" i="1"/>
  <c r="I15" i="1"/>
  <c r="M15" i="1" s="1"/>
  <c r="I10" i="1"/>
  <c r="M10" i="1" s="1"/>
  <c r="I14" i="1"/>
  <c r="M14" i="1" s="1"/>
  <c r="I13" i="1"/>
  <c r="M13" i="1" s="1"/>
  <c r="I11" i="1"/>
  <c r="M11" i="1" s="1"/>
  <c r="I9" i="1"/>
  <c r="M9" i="1" s="1"/>
  <c r="M7" i="1"/>
  <c r="M12" i="1"/>
  <c r="M8" i="1"/>
  <c r="B4" i="3"/>
  <c r="M16" i="1" l="1"/>
  <c r="M17" i="1" s="1"/>
  <c r="J7" i="1"/>
  <c r="J11" i="1" l="1"/>
  <c r="J12" i="1"/>
  <c r="J13" i="1"/>
  <c r="J8" i="1" l="1"/>
  <c r="J9" i="1"/>
  <c r="J10" i="1"/>
  <c r="J14" i="1"/>
  <c r="J15" i="1"/>
  <c r="J16" i="1" l="1"/>
  <c r="J17" i="1" s="1"/>
</calcChain>
</file>

<file path=xl/sharedStrings.xml><?xml version="1.0" encoding="utf-8"?>
<sst xmlns="http://schemas.openxmlformats.org/spreadsheetml/2006/main" count="124" uniqueCount="118">
  <si>
    <t>ha</t>
  </si>
  <si>
    <t>EUR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</si>
  <si>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</si>
  <si>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</si>
  <si>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</si>
  <si>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</si>
  <si>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</si>
  <si>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</si>
  <si>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</si>
  <si>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Rotbuche</t>
  </si>
  <si>
    <t>beantragte Gesamtzuwendung in EUR</t>
  </si>
  <si>
    <t>Zuwendungs-betrag</t>
  </si>
  <si>
    <t>Antrag Zuwendungsempfänger</t>
  </si>
  <si>
    <t>Gesamtfläche (ha)</t>
  </si>
  <si>
    <t>Stieleiche</t>
  </si>
  <si>
    <t>Traubeneiche</t>
  </si>
  <si>
    <t>Roteiche</t>
  </si>
  <si>
    <t>Bergahorn</t>
  </si>
  <si>
    <t>Spitzahorn</t>
  </si>
  <si>
    <t>Vogelkirsche</t>
  </si>
  <si>
    <t>Herkunfts-schlüssel</t>
  </si>
  <si>
    <t>Unterschrift/Bestätigung des forstfachlichen Begutachters:</t>
  </si>
  <si>
    <t>Ident-Nummer:</t>
  </si>
  <si>
    <t>Förderantrag vom:</t>
  </si>
  <si>
    <t>rechnerischer Eigenanteil des Zuwendungsempfängers:</t>
  </si>
  <si>
    <r>
      <t xml:space="preserve">Anerkennung </t>
    </r>
    <r>
      <rPr>
        <b/>
        <sz val="11"/>
        <rFont val="Arial"/>
        <family val="2"/>
      </rPr>
      <t>durch</t>
    </r>
    <r>
      <rPr>
        <b/>
        <sz val="11"/>
        <color theme="1"/>
        <rFont val="Arial"/>
        <family val="2"/>
      </rPr>
      <t xml:space="preserve"> forstfachliche Begutachtung</t>
    </r>
  </si>
  <si>
    <t>vom Zuwendungsempfänger auszufüllen:</t>
  </si>
  <si>
    <t>vom forstfachlichen Begutachter auszufüllen:</t>
  </si>
  <si>
    <t>Baumart</t>
  </si>
  <si>
    <t>Betrag</t>
  </si>
  <si>
    <r>
      <t xml:space="preserve">Baumarten Pflanzung*:            </t>
    </r>
    <r>
      <rPr>
        <sz val="8"/>
        <color theme="1"/>
        <rFont val="Arial"/>
        <family val="2"/>
      </rPr>
      <t>(Dropdown-Auswahl oder frei beschreibbar)</t>
    </r>
  </si>
  <si>
    <t>*Sollten die Zeilen bei den Baumarten nicht ausreichen, bitte Zeilen ergänzen und Formel anpassen</t>
  </si>
  <si>
    <r>
      <t xml:space="preserve">anteilige Fläche        </t>
    </r>
    <r>
      <rPr>
        <sz val="8"/>
        <color theme="1"/>
        <rFont val="Arial"/>
        <family val="2"/>
      </rPr>
      <t>(von Zelle F4)</t>
    </r>
  </si>
  <si>
    <r>
      <t xml:space="preserve">anteilige Fläche       </t>
    </r>
    <r>
      <rPr>
        <sz val="8"/>
        <color theme="1"/>
        <rFont val="Arial"/>
        <family val="2"/>
      </rPr>
      <t>(von Zelle K4)</t>
    </r>
  </si>
  <si>
    <r>
      <t xml:space="preserve">                         Pflanzung/  Nachbesserung </t>
    </r>
    <r>
      <rPr>
        <sz val="8"/>
        <color theme="1"/>
        <rFont val="Arial"/>
        <family val="2"/>
      </rPr>
      <t>(Dropdown-Auswahl)</t>
    </r>
  </si>
  <si>
    <t>Pflanzung</t>
  </si>
  <si>
    <t>Nachbesserung</t>
  </si>
  <si>
    <t>Feld-Ahorn (Acer campestre)</t>
  </si>
  <si>
    <t>Spitzahorn (Acer platanoides)</t>
  </si>
  <si>
    <t>Bergahorn (Acer pseudoplatanus)</t>
  </si>
  <si>
    <t>Schwarzerle/ Roterle (Alnus glutinosa)</t>
  </si>
  <si>
    <t>Grauerle (Alnus incana)</t>
  </si>
  <si>
    <t>Sandbirke (Betula pendula)</t>
  </si>
  <si>
    <t>Moorbirke (Betula pubescens)</t>
  </si>
  <si>
    <t>Hainbuche (Carpinus betulus)</t>
  </si>
  <si>
    <t>Rotbuche (Fagus sylvatica)</t>
  </si>
  <si>
    <t>Esche (Fraxinus excelsior)</t>
  </si>
  <si>
    <t>Wildapfel / Holzapfel (Malus sylvestris)</t>
  </si>
  <si>
    <t>Schwarzpappel (Populus nigra)</t>
  </si>
  <si>
    <t>Zitterpappel / Espe / Aspe (Populus tremula)</t>
  </si>
  <si>
    <t>Vogelkirsche (Prunus avium)</t>
  </si>
  <si>
    <t>Gemeine Traubenkirsche (Prunus padus)</t>
  </si>
  <si>
    <t>Wildbirne (Pyrus pyraster)</t>
  </si>
  <si>
    <t>Traubeneiche (Quercus petraea)</t>
  </si>
  <si>
    <t>Stieleiche (Quercus robur)</t>
  </si>
  <si>
    <t>Silberweide (Salix alba)</t>
  </si>
  <si>
    <t>Salweide (Salix caprea)</t>
  </si>
  <si>
    <t>Bruchweide (Salix fragilis)</t>
  </si>
  <si>
    <t>Lorbeerweide (Salix pentandra)</t>
  </si>
  <si>
    <t>Eberesche (Sorbus aucuparia)</t>
  </si>
  <si>
    <t>Elsbeere (Sorbus torminalis)</t>
  </si>
  <si>
    <t>Winterlinde (Tilia cordata)</t>
  </si>
  <si>
    <t>Sommerlinde (Tilia platyphyllos)</t>
  </si>
  <si>
    <t>Bergulme (Ulmus glabra)</t>
  </si>
  <si>
    <t>Bastard Ulme (Ulmus x hollandica)</t>
  </si>
  <si>
    <t>Flatterulme (Ulmus laevis)</t>
  </si>
  <si>
    <t>Feldulme (Ulmus minor)</t>
  </si>
  <si>
    <t>Esskastanie (Castanea sativa)</t>
  </si>
  <si>
    <t>Echte Walnuss (Juglans regia)</t>
  </si>
  <si>
    <t>Pappeln (nichtheimische Arten und künstliche Hybriden) (Populus spp.)</t>
  </si>
  <si>
    <t>Zerreiche (Quercus cerris)</t>
  </si>
  <si>
    <t>Flaumeiche (Quercus rubra)</t>
  </si>
  <si>
    <t>Roteiche (Quercus rubra)</t>
  </si>
  <si>
    <t>Gemeine Eibe (Taxus baccata)</t>
  </si>
  <si>
    <t xml:space="preserve">Gewöhnliche Fichte (Picea abies) </t>
  </si>
  <si>
    <t>Waldkiefer (Pinus sylvestris)</t>
  </si>
  <si>
    <t>Moor-Kiefer (Pinus rotundata)</t>
  </si>
  <si>
    <t>Große Küstentanne (Abies grandis)</t>
  </si>
  <si>
    <t>Europäische Lärche (Larix decidua)</t>
  </si>
  <si>
    <t>Hybridlärche (Larix x eurolepis)</t>
  </si>
  <si>
    <t>Schwarzkiefer (Pinus nigra)</t>
  </si>
  <si>
    <t>Douglasie (Pseudotsuga menziesii)</t>
  </si>
  <si>
    <t>Blutroter Hartriegel (Cornus sanguinea)</t>
  </si>
  <si>
    <t>Gewöhnliche Hasel (Corylis avellana)</t>
  </si>
  <si>
    <t>Gewöhnliche Zwergmispel (Cotoneaster integerrimus)</t>
  </si>
  <si>
    <t>Zweigriffeliger Weißdorn (Crataegus laevigata)</t>
  </si>
  <si>
    <t>Eingriffeliger Weißdorn (Crataegus monogyma)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</si>
  <si>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</si>
  <si>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</si>
  <si>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</si>
  <si>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</si>
  <si>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(Rhamnus frangula)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</si>
  <si>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</si>
  <si>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</si>
  <si>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</si>
  <si>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</si>
  <si>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</si>
  <si>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</si>
  <si>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</si>
  <si>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/ Schwarzdorn (Prunus spinosa)</t>
  </si>
  <si>
    <t>Purgier-Kreuzdorn (Rhamnus cathartica)</t>
  </si>
  <si>
    <t>Alpen-Johannisbeere (Ribes alpinum)</t>
  </si>
  <si>
    <t>Lederblättrige Rose (Rosa caesia)</t>
  </si>
  <si>
    <t>Hundsrose (Rosa canina)</t>
  </si>
  <si>
    <t>Heckenrose (Rosa corymbifera)</t>
  </si>
  <si>
    <t>Vogesenrose (Rosa dumalis)</t>
  </si>
  <si>
    <t>falsche/graugrüne Hundsrose (Rosa subcanina)</t>
  </si>
  <si>
    <t>Weinrose (Rosa rubiginosa)</t>
  </si>
  <si>
    <t>Grauweide / Aschweide (Salix cinerea)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</si>
  <si>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</si>
  <si>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</si>
  <si>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</si>
  <si>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</si>
  <si>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</si>
  <si>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</si>
  <si>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r>
      <t xml:space="preserve">Festbetrag </t>
    </r>
    <r>
      <rPr>
        <sz val="8"/>
        <rFont val="Arial"/>
        <family val="2"/>
      </rPr>
      <t>(s. Anlage RL WuF)</t>
    </r>
  </si>
  <si>
    <t>Gewöhnlicher Schneeball (Viburnum opulus)</t>
  </si>
  <si>
    <t>Robinie (Robinia pseudoacacia)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</si>
</sst>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.5"/>
      <color theme="1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EE6EF"/>
        <bgColor rgb="FFDEE6EF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EEEEE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Fill="1"/>
    <xf numFmtId="4" fontId="4" fillId="0" borderId="8" xfId="0" applyNumberFormat="1" applyFont="1" applyFill="1" applyBorder="1" applyAlignment="1">
      <alignment vertical="top"/>
    </xf>
    <xf numFmtId="4" fontId="4" fillId="0" borderId="10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" fontId="7" fillId="0" borderId="13" xfId="0" applyNumberFormat="1" applyFont="1" applyFill="1" applyBorder="1" applyAlignment="1"/>
    <xf numFmtId="0" fontId="5" fillId="6" borderId="2" xfId="0" applyFont="1" applyFill="1" applyBorder="1" applyAlignment="1"/>
    <xf numFmtId="0" fontId="5" fillId="6" borderId="3" xfId="0" applyFont="1" applyFill="1" applyBorder="1" applyAlignment="1"/>
    <xf numFmtId="0" fontId="13" fillId="0" borderId="0" xfId="0" applyFont="1"/>
    <xf numFmtId="0" fontId="14" fillId="0" borderId="0" xfId="0" applyFont="1"/>
    <xf numFmtId="4" fontId="1" fillId="0" borderId="13" xfId="0" applyNumberFormat="1" applyFont="1" applyFill="1" applyBorder="1" applyAlignment="1"/>
    <xf numFmtId="0" fontId="17" fillId="0" borderId="24" xfId="0" applyFont="1" applyBorder="1"/>
    <xf numFmtId="0" fontId="18" fillId="0" borderId="24" xfId="0" applyFont="1" applyBorder="1"/>
    <xf numFmtId="0" fontId="19" fillId="0" borderId="24" xfId="0" applyFont="1" applyFill="1" applyBorder="1"/>
    <xf numFmtId="0" fontId="19" fillId="0" borderId="24" xfId="0" applyFont="1" applyBorder="1"/>
    <xf numFmtId="0" fontId="19" fillId="0" borderId="26" xfId="0" applyFont="1" applyBorder="1"/>
    <xf numFmtId="4" fontId="1" fillId="0" borderId="11" xfId="0" applyNumberFormat="1" applyFont="1" applyFill="1" applyBorder="1" applyAlignment="1"/>
    <xf numFmtId="0" fontId="5" fillId="0" borderId="12" xfId="0" applyFont="1" applyFill="1" applyBorder="1" applyAlignment="1"/>
    <xf numFmtId="4" fontId="1" fillId="0" borderId="12" xfId="0" applyNumberFormat="1" applyFont="1" applyFill="1" applyBorder="1" applyAlignment="1"/>
    <xf numFmtId="0" fontId="20" fillId="2" borderId="29" xfId="0" applyFont="1" applyFill="1" applyBorder="1"/>
    <xf numFmtId="0" fontId="20" fillId="2" borderId="27" xfId="0" applyFont="1" applyFill="1" applyBorder="1"/>
    <xf numFmtId="164" fontId="0" fillId="0" borderId="0" xfId="0" applyNumberFormat="1"/>
    <xf numFmtId="4" fontId="1" fillId="5" borderId="8" xfId="0" applyNumberFormat="1" applyFont="1" applyFill="1" applyBorder="1" applyAlignment="1">
      <alignment wrapText="1"/>
    </xf>
    <xf numFmtId="4" fontId="1" fillId="5" borderId="10" xfId="0" applyNumberFormat="1" applyFont="1" applyFill="1" applyBorder="1" applyAlignment="1">
      <alignment wrapText="1"/>
    </xf>
    <xf numFmtId="0" fontId="17" fillId="0" borderId="32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4" fillId="7" borderId="30" xfId="0" applyNumberFormat="1" applyFont="1" applyFill="1" applyBorder="1" applyAlignment="1" applyProtection="1">
      <alignment vertical="top"/>
      <protection locked="0"/>
    </xf>
    <xf numFmtId="4" fontId="4" fillId="7" borderId="4" xfId="0" applyNumberFormat="1" applyFont="1" applyFill="1" applyBorder="1" applyAlignment="1" applyProtection="1">
      <alignment vertical="top"/>
      <protection locked="0"/>
    </xf>
    <xf numFmtId="3" fontId="4" fillId="7" borderId="4" xfId="0" applyNumberFormat="1" applyFont="1" applyFill="1" applyBorder="1" applyAlignment="1" applyProtection="1">
      <alignment vertical="top"/>
      <protection locked="0"/>
    </xf>
    <xf numFmtId="4" fontId="4" fillId="7" borderId="9" xfId="0" applyNumberFormat="1" applyFont="1" applyFill="1" applyBorder="1" applyAlignment="1" applyProtection="1">
      <alignment vertical="top"/>
      <protection locked="0"/>
    </xf>
    <xf numFmtId="3" fontId="4" fillId="7" borderId="9" xfId="0" applyNumberFormat="1" applyFont="1" applyFill="1" applyBorder="1" applyAlignment="1" applyProtection="1">
      <alignment vertical="top"/>
      <protection locked="0"/>
    </xf>
    <xf numFmtId="4" fontId="4" fillId="7" borderId="18" xfId="0" applyNumberFormat="1" applyFont="1" applyFill="1" applyBorder="1" applyAlignment="1" applyProtection="1">
      <alignment vertical="top"/>
      <protection locked="0"/>
    </xf>
    <xf numFmtId="4" fontId="4" fillId="7" borderId="20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/>
    <xf numFmtId="164" fontId="0" fillId="0" borderId="0" xfId="0" applyNumberFormat="1" applyFill="1"/>
    <xf numFmtId="0" fontId="0" fillId="10" borderId="0" xfId="0" applyFill="1"/>
    <xf numFmtId="0" fontId="11" fillId="10" borderId="0" xfId="0" applyFont="1" applyFill="1"/>
    <xf numFmtId="0" fontId="12" fillId="10" borderId="0" xfId="0" applyFont="1" applyFill="1"/>
    <xf numFmtId="0" fontId="13" fillId="10" borderId="0" xfId="0" applyFont="1" applyFill="1"/>
    <xf numFmtId="0" fontId="13" fillId="11" borderId="0" xfId="0" applyFont="1" applyFill="1"/>
    <xf numFmtId="0" fontId="13" fillId="12" borderId="0" xfId="0" applyFont="1" applyFill="1"/>
    <xf numFmtId="0" fontId="21" fillId="13" borderId="0" xfId="0" applyFont="1" applyFill="1"/>
    <xf numFmtId="0" fontId="13" fillId="13" borderId="0" xfId="0" applyFont="1" applyFill="1"/>
    <xf numFmtId="0" fontId="13" fillId="14" borderId="0" xfId="0" applyFont="1" applyFill="1"/>
    <xf numFmtId="0" fontId="13" fillId="0" borderId="0" xfId="0" applyFont="1" applyFill="1"/>
    <xf numFmtId="0" fontId="0" fillId="15" borderId="0" xfId="0" applyFill="1"/>
    <xf numFmtId="0" fontId="1" fillId="4" borderId="14" xfId="0" applyFont="1" applyFill="1" applyBorder="1" applyAlignment="1">
      <alignment horizontal="center" vertical="center" wrapText="1"/>
    </xf>
    <xf numFmtId="4" fontId="4" fillId="7" borderId="33" xfId="0" applyNumberFormat="1" applyFont="1" applyFill="1" applyBorder="1" applyAlignment="1" applyProtection="1">
      <alignment vertical="top"/>
      <protection locked="0"/>
    </xf>
    <xf numFmtId="4" fontId="4" fillId="7" borderId="14" xfId="0" applyNumberFormat="1" applyFont="1" applyFill="1" applyBorder="1" applyAlignment="1" applyProtection="1">
      <alignment vertical="top"/>
      <protection locked="0"/>
    </xf>
    <xf numFmtId="3" fontId="4" fillId="7" borderId="14" xfId="0" applyNumberFormat="1" applyFont="1" applyFill="1" applyBorder="1" applyAlignment="1" applyProtection="1">
      <alignment vertical="top"/>
      <protection locked="0"/>
    </xf>
    <xf numFmtId="4" fontId="4" fillId="3" borderId="14" xfId="0" applyNumberFormat="1" applyFont="1" applyFill="1" applyBorder="1" applyAlignment="1">
      <alignment vertical="top"/>
    </xf>
    <xf numFmtId="4" fontId="1" fillId="5" borderId="17" xfId="0" applyNumberFormat="1" applyFont="1" applyFill="1" applyBorder="1" applyAlignment="1">
      <alignment wrapText="1"/>
    </xf>
    <xf numFmtId="4" fontId="4" fillId="7" borderId="23" xfId="0" applyNumberFormat="1" applyFont="1" applyFill="1" applyBorder="1" applyAlignment="1" applyProtection="1">
      <alignment vertical="top"/>
      <protection locked="0"/>
    </xf>
    <xf numFmtId="4" fontId="4" fillId="0" borderId="17" xfId="0" applyNumberFormat="1" applyFont="1" applyFill="1" applyBorder="1" applyAlignment="1">
      <alignment vertical="top"/>
    </xf>
    <xf numFmtId="0" fontId="1" fillId="4" borderId="3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4" fontId="7" fillId="0" borderId="13" xfId="0" applyNumberFormat="1" applyFont="1" applyBorder="1"/>
    <xf numFmtId="4" fontId="16" fillId="0" borderId="3" xfId="0" applyNumberFormat="1" applyFont="1" applyFill="1" applyBorder="1"/>
    <xf numFmtId="0" fontId="15" fillId="2" borderId="18" xfId="0" applyFont="1" applyFill="1" applyBorder="1"/>
    <xf numFmtId="0" fontId="15" fillId="2" borderId="20" xfId="0" applyFont="1" applyFill="1" applyBorder="1"/>
    <xf numFmtId="4" fontId="4" fillId="9" borderId="14" xfId="0" applyNumberFormat="1" applyFont="1" applyFill="1" applyBorder="1" applyProtection="1">
      <protection locked="0"/>
    </xf>
    <xf numFmtId="0" fontId="20" fillId="8" borderId="14" xfId="0" applyFont="1" applyFill="1" applyBorder="1" applyProtection="1">
      <protection locked="0"/>
    </xf>
    <xf numFmtId="4" fontId="4" fillId="9" borderId="4" xfId="0" applyNumberFormat="1" applyFont="1" applyFill="1" applyBorder="1" applyProtection="1">
      <protection locked="0"/>
    </xf>
    <xf numFmtId="0" fontId="20" fillId="8" borderId="4" xfId="0" applyFont="1" applyFill="1" applyBorder="1" applyProtection="1">
      <protection locked="0"/>
    </xf>
    <xf numFmtId="4" fontId="4" fillId="9" borderId="9" xfId="0" applyNumberFormat="1" applyFont="1" applyFill="1" applyBorder="1" applyProtection="1">
      <protection locked="0"/>
    </xf>
    <xf numFmtId="0" fontId="20" fillId="8" borderId="9" xfId="0" applyFont="1" applyFill="1" applyBorder="1" applyProtection="1">
      <protection locked="0"/>
    </xf>
    <xf numFmtId="0" fontId="12" fillId="0" borderId="0" xfId="0" applyFont="1" applyFill="1"/>
    <xf numFmtId="0" fontId="14" fillId="0" borderId="0" xfId="0" applyFont="1" applyFill="1"/>
    <xf numFmtId="0" fontId="21" fillId="0" borderId="0" xfId="0" applyFont="1" applyFill="1"/>
    <xf numFmtId="0" fontId="13" fillId="15" borderId="0" xfId="0" applyFont="1" applyFill="1"/>
    <xf numFmtId="164" fontId="0" fillId="15" borderId="0" xfId="0" applyNumberFormat="1" applyFill="1"/>
    <xf numFmtId="0" fontId="4" fillId="7" borderId="16" xfId="0" applyFont="1" applyFill="1" applyBorder="1" applyAlignment="1" applyProtection="1">
      <alignment horizontal="left"/>
      <protection locked="0"/>
    </xf>
    <xf numFmtId="0" fontId="4" fillId="7" borderId="14" xfId="0" applyFont="1" applyFill="1" applyBorder="1" applyAlignment="1" applyProtection="1">
      <alignment horizontal="left"/>
      <protection locked="0"/>
    </xf>
    <xf numFmtId="0" fontId="2" fillId="4" borderId="34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4" fillId="4" borderId="3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2" borderId="22" xfId="0" applyFill="1" applyBorder="1" applyAlignment="1"/>
    <xf numFmtId="0" fontId="0" fillId="2" borderId="28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6" fillId="2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0" fillId="0" borderId="31" xfId="0" applyBorder="1" applyAlignment="1"/>
    <xf numFmtId="14" fontId="20" fillId="8" borderId="21" xfId="0" applyNumberFormat="1" applyFont="1" applyFill="1" applyBorder="1" applyAlignment="1" applyProtection="1">
      <protection locked="0"/>
    </xf>
    <xf numFmtId="0" fontId="11" fillId="0" borderId="21" xfId="0" applyFont="1" applyBorder="1" applyAlignment="1" applyProtection="1">
      <protection locked="0"/>
    </xf>
    <xf numFmtId="0" fontId="11" fillId="0" borderId="18" xfId="0" applyFont="1" applyBorder="1" applyAlignment="1" applyProtection="1">
      <protection locked="0"/>
    </xf>
    <xf numFmtId="0" fontId="20" fillId="8" borderId="25" xfId="0" applyFont="1" applyFill="1" applyBorder="1" applyAlignment="1" applyProtection="1">
      <protection locked="0"/>
    </xf>
    <xf numFmtId="0" fontId="11" fillId="0" borderId="25" xfId="0" applyFont="1" applyBorder="1" applyAlignment="1" applyProtection="1">
      <protection locked="0"/>
    </xf>
    <xf numFmtId="0" fontId="11" fillId="0" borderId="20" xfId="0" applyFont="1" applyBorder="1" applyAlignment="1" applyProtection="1">
      <protection locked="0"/>
    </xf>
    <xf numFmtId="0" fontId="4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3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31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view="pageLayout" zoomScaleNormal="100" zoomScaleSheetLayoutView="130" workbookViewId="0">
      <selection activeCell="M21" sqref="M21"/>
    </sheetView>
  </sheetViews>
  <sheetFormatPr baseColWidth="10" defaultColWidth="9.1328125" defaultRowHeight="14.25" x14ac:dyDescent="0.45"/>
  <cols>
    <col min="1" max="1" width="12.53125" customWidth="1"/>
    <col min="2" max="3" width="8" customWidth="1"/>
    <col min="4" max="4" width="11.46484375" customWidth="1"/>
    <col min="5" max="5" width="13.86328125" customWidth="1"/>
    <col min="6" max="6" width="12.86328125" customWidth="1"/>
    <col min="7" max="7" width="11.33203125" customWidth="1"/>
    <col min="8" max="8" width="10.46484375" customWidth="1"/>
    <col min="9" max="9" width="11" customWidth="1"/>
    <col min="10" max="11" width="11.46484375" customWidth="1"/>
    <col min="12" max="12" width="11" customWidth="1"/>
    <col min="13" max="13" width="11.46484375" customWidth="1"/>
  </cols>
  <sheetData>
    <row r="1" spans="1:15" x14ac:dyDescent="0.45">
      <c r="A1" s="28" t="s">
        <v>26</v>
      </c>
      <c r="B1" s="16"/>
      <c r="C1" s="17"/>
      <c r="D1" s="17"/>
      <c r="E1" s="17"/>
      <c r="F1" s="17"/>
      <c r="G1" s="18"/>
      <c r="H1" s="18"/>
      <c r="I1" s="18"/>
      <c r="J1" s="19"/>
      <c r="K1" s="15" t="s">
        <v>27</v>
      </c>
      <c r="L1" s="18"/>
      <c r="M1" s="19"/>
    </row>
    <row r="2" spans="1:15" x14ac:dyDescent="0.45">
      <c r="A2" s="23" t="s">
        <v>23</v>
      </c>
      <c r="B2" s="70"/>
      <c r="C2" s="104"/>
      <c r="D2" s="105"/>
      <c r="E2" s="105"/>
      <c r="F2" s="106"/>
      <c r="G2" s="100" t="s">
        <v>12</v>
      </c>
      <c r="H2" s="96"/>
      <c r="I2" s="96"/>
      <c r="J2" s="97"/>
      <c r="K2" s="95" t="s">
        <v>25</v>
      </c>
      <c r="L2" s="96"/>
      <c r="M2" s="97"/>
    </row>
    <row r="3" spans="1:15" ht="15" customHeight="1" thickBot="1" x14ac:dyDescent="0.5">
      <c r="A3" s="24" t="s">
        <v>22</v>
      </c>
      <c r="B3" s="71"/>
      <c r="C3" s="107"/>
      <c r="D3" s="108"/>
      <c r="E3" s="108"/>
      <c r="F3" s="109"/>
      <c r="G3" s="98"/>
      <c r="H3" s="98"/>
      <c r="I3" s="98"/>
      <c r="J3" s="99"/>
      <c r="K3" s="98"/>
      <c r="L3" s="98"/>
      <c r="M3" s="99"/>
    </row>
    <row r="4" spans="1:15" ht="15" customHeight="1" thickBot="1" x14ac:dyDescent="0.5">
      <c r="A4" s="101" t="s">
        <v>13</v>
      </c>
      <c r="B4" s="102"/>
      <c r="C4" s="102"/>
      <c r="D4" s="102"/>
      <c r="E4" s="103"/>
      <c r="F4" s="52"/>
      <c r="G4" s="29"/>
      <c r="H4" s="29"/>
      <c r="I4" s="29"/>
      <c r="J4" s="30"/>
      <c r="K4" s="31"/>
      <c r="L4" s="7"/>
      <c r="M4" s="8"/>
      <c r="N4" s="4"/>
      <c r="O4" s="4"/>
    </row>
    <row r="5" spans="1:15" ht="45" x14ac:dyDescent="0.45">
      <c r="A5" s="85" t="s">
        <v>30</v>
      </c>
      <c r="B5" s="86"/>
      <c r="C5" s="87"/>
      <c r="D5" s="91" t="s">
        <v>8</v>
      </c>
      <c r="E5" s="59" t="s">
        <v>34</v>
      </c>
      <c r="F5" s="93" t="s">
        <v>20</v>
      </c>
      <c r="G5" s="60" t="s">
        <v>32</v>
      </c>
      <c r="H5" s="2" t="s">
        <v>5</v>
      </c>
      <c r="I5" s="61" t="s">
        <v>115</v>
      </c>
      <c r="J5" s="3" t="s">
        <v>11</v>
      </c>
      <c r="K5" s="62" t="s">
        <v>33</v>
      </c>
      <c r="L5" s="2" t="s">
        <v>5</v>
      </c>
      <c r="M5" s="3" t="s">
        <v>11</v>
      </c>
    </row>
    <row r="6" spans="1:15" ht="12" customHeight="1" x14ac:dyDescent="0.45">
      <c r="A6" s="88"/>
      <c r="B6" s="89"/>
      <c r="C6" s="90"/>
      <c r="D6" s="92"/>
      <c r="E6" s="51"/>
      <c r="F6" s="94"/>
      <c r="G6" s="63" t="s">
        <v>0</v>
      </c>
      <c r="H6" s="64" t="s">
        <v>6</v>
      </c>
      <c r="I6" s="65" t="s">
        <v>7</v>
      </c>
      <c r="J6" s="66" t="s">
        <v>1</v>
      </c>
      <c r="K6" s="67" t="s">
        <v>0</v>
      </c>
      <c r="L6" s="64" t="s">
        <v>6</v>
      </c>
      <c r="M6" s="66" t="s">
        <v>1</v>
      </c>
    </row>
    <row r="7" spans="1:15" x14ac:dyDescent="0.45">
      <c r="A7" s="83"/>
      <c r="B7" s="84"/>
      <c r="C7" s="84"/>
      <c r="D7" s="72"/>
      <c r="E7" s="72"/>
      <c r="F7" s="73"/>
      <c r="G7" s="53"/>
      <c r="H7" s="54"/>
      <c r="I7" s="55">
        <f>SUMIF(Hinterlegung!$G:$G,CONCATENATE(Tabelle1!A7," ",E7," ",D7),Hinterlegung!$H:$H)</f>
        <v>0</v>
      </c>
      <c r="J7" s="56">
        <f>H7*I7</f>
        <v>0</v>
      </c>
      <c r="K7" s="57"/>
      <c r="L7" s="54"/>
      <c r="M7" s="58">
        <f>I7*L7</f>
        <v>0</v>
      </c>
    </row>
    <row r="8" spans="1:15" ht="15" customHeight="1" x14ac:dyDescent="0.45">
      <c r="A8" s="83"/>
      <c r="B8" s="84"/>
      <c r="C8" s="84"/>
      <c r="D8" s="74"/>
      <c r="E8" s="74"/>
      <c r="F8" s="75"/>
      <c r="G8" s="32"/>
      <c r="H8" s="33"/>
      <c r="I8" s="55">
        <f>SUMIF(Hinterlegung!$G:$G,CONCATENATE(Tabelle1!A8," ",E8," ",D8),Hinterlegung!$H:$H)</f>
        <v>0</v>
      </c>
      <c r="J8" s="26">
        <f t="shared" ref="J8:J15" si="0">H8*I8</f>
        <v>0</v>
      </c>
      <c r="K8" s="36"/>
      <c r="L8" s="33"/>
      <c r="M8" s="5">
        <f t="shared" ref="M8:M15" si="1">I8*L8</f>
        <v>0</v>
      </c>
    </row>
    <row r="9" spans="1:15" x14ac:dyDescent="0.45">
      <c r="A9" s="83"/>
      <c r="B9" s="84"/>
      <c r="C9" s="84"/>
      <c r="D9" s="74"/>
      <c r="E9" s="74"/>
      <c r="F9" s="75"/>
      <c r="G9" s="32"/>
      <c r="H9" s="33"/>
      <c r="I9" s="55">
        <f>SUMIF(Hinterlegung!$G:$G,CONCATENATE(Tabelle1!A9," ",E9," ",D9),Hinterlegung!$H:$H)</f>
        <v>0</v>
      </c>
      <c r="J9" s="26">
        <f t="shared" si="0"/>
        <v>0</v>
      </c>
      <c r="K9" s="36"/>
      <c r="L9" s="33"/>
      <c r="M9" s="5">
        <f t="shared" si="1"/>
        <v>0</v>
      </c>
    </row>
    <row r="10" spans="1:15" x14ac:dyDescent="0.45">
      <c r="A10" s="83"/>
      <c r="B10" s="84"/>
      <c r="C10" s="84"/>
      <c r="D10" s="74"/>
      <c r="E10" s="74"/>
      <c r="F10" s="75"/>
      <c r="G10" s="32"/>
      <c r="H10" s="33"/>
      <c r="I10" s="55">
        <f>SUMIF(Hinterlegung!$G:$G,CONCATENATE(Tabelle1!A10," ",E10," ",D10),Hinterlegung!$H:$H)</f>
        <v>0</v>
      </c>
      <c r="J10" s="26">
        <f t="shared" si="0"/>
        <v>0</v>
      </c>
      <c r="K10" s="36"/>
      <c r="L10" s="33"/>
      <c r="M10" s="5">
        <f t="shared" si="1"/>
        <v>0</v>
      </c>
    </row>
    <row r="11" spans="1:15" x14ac:dyDescent="0.45">
      <c r="A11" s="83"/>
      <c r="B11" s="84"/>
      <c r="C11" s="84"/>
      <c r="D11" s="74"/>
      <c r="E11" s="74"/>
      <c r="F11" s="75"/>
      <c r="G11" s="32"/>
      <c r="H11" s="33"/>
      <c r="I11" s="55">
        <f>SUMIF(Hinterlegung!$G:$G,CONCATENATE(Tabelle1!A11," ",E11," ",D11),Hinterlegung!$H:$H)</f>
        <v>0</v>
      </c>
      <c r="J11" s="26">
        <f t="shared" si="0"/>
        <v>0</v>
      </c>
      <c r="K11" s="36"/>
      <c r="L11" s="33"/>
      <c r="M11" s="5">
        <f t="shared" si="1"/>
        <v>0</v>
      </c>
    </row>
    <row r="12" spans="1:15" x14ac:dyDescent="0.45">
      <c r="A12" s="83"/>
      <c r="B12" s="84"/>
      <c r="C12" s="84"/>
      <c r="D12" s="74"/>
      <c r="E12" s="74"/>
      <c r="F12" s="75"/>
      <c r="G12" s="32"/>
      <c r="H12" s="33"/>
      <c r="I12" s="55">
        <f>SUMIF(Hinterlegung!$G:$G,CONCATENATE(Tabelle1!A12," ",E12," ",D12),Hinterlegung!$H:$H)</f>
        <v>0</v>
      </c>
      <c r="J12" s="26">
        <f t="shared" si="0"/>
        <v>0</v>
      </c>
      <c r="K12" s="36"/>
      <c r="L12" s="33"/>
      <c r="M12" s="5">
        <f t="shared" si="1"/>
        <v>0</v>
      </c>
    </row>
    <row r="13" spans="1:15" x14ac:dyDescent="0.45">
      <c r="A13" s="83"/>
      <c r="B13" s="84"/>
      <c r="C13" s="84"/>
      <c r="D13" s="74"/>
      <c r="E13" s="74"/>
      <c r="F13" s="75"/>
      <c r="G13" s="32"/>
      <c r="H13" s="33"/>
      <c r="I13" s="55">
        <f>SUMIF(Hinterlegung!$G:$G,CONCATENATE(Tabelle1!A13," ",E13," ",D13),Hinterlegung!$H:$H)</f>
        <v>0</v>
      </c>
      <c r="J13" s="26">
        <f t="shared" si="0"/>
        <v>0</v>
      </c>
      <c r="K13" s="36"/>
      <c r="L13" s="33"/>
      <c r="M13" s="5">
        <f t="shared" si="1"/>
        <v>0</v>
      </c>
    </row>
    <row r="14" spans="1:15" x14ac:dyDescent="0.45">
      <c r="A14" s="83"/>
      <c r="B14" s="84"/>
      <c r="C14" s="84"/>
      <c r="D14" s="74"/>
      <c r="E14" s="74"/>
      <c r="F14" s="75"/>
      <c r="G14" s="32"/>
      <c r="H14" s="33"/>
      <c r="I14" s="55">
        <f>SUMIF(Hinterlegung!$G:$G,CONCATENATE(Tabelle1!A14," ",E14," ",D14),Hinterlegung!$H:$H)</f>
        <v>0</v>
      </c>
      <c r="J14" s="26">
        <f t="shared" si="0"/>
        <v>0</v>
      </c>
      <c r="K14" s="36"/>
      <c r="L14" s="33"/>
      <c r="M14" s="5">
        <f t="shared" si="1"/>
        <v>0</v>
      </c>
    </row>
    <row r="15" spans="1:15" ht="14.65" thickBot="1" x14ac:dyDescent="0.5">
      <c r="A15" s="83"/>
      <c r="B15" s="84"/>
      <c r="C15" s="84"/>
      <c r="D15" s="76"/>
      <c r="E15" s="76"/>
      <c r="F15" s="77"/>
      <c r="G15" s="34"/>
      <c r="H15" s="35"/>
      <c r="I15" s="55">
        <f>SUMIF(Hinterlegung!$G:$G,CONCATENATE(Tabelle1!A15," ",E15," ",D15),Hinterlegung!$H:$H)</f>
        <v>0</v>
      </c>
      <c r="J15" s="27">
        <f t="shared" si="0"/>
        <v>0</v>
      </c>
      <c r="K15" s="37"/>
      <c r="L15" s="35"/>
      <c r="M15" s="6">
        <f t="shared" si="1"/>
        <v>0</v>
      </c>
    </row>
    <row r="16" spans="1:15" ht="15.75" customHeight="1" thickBot="1" x14ac:dyDescent="0.5">
      <c r="A16" s="113" t="s">
        <v>10</v>
      </c>
      <c r="B16" s="114"/>
      <c r="C16" s="114"/>
      <c r="D16" s="114"/>
      <c r="E16" s="114"/>
      <c r="F16" s="114"/>
      <c r="G16" s="114"/>
      <c r="H16" s="114"/>
      <c r="I16" s="115"/>
      <c r="J16" s="68">
        <f>SUM(J7:J15)</f>
        <v>0</v>
      </c>
      <c r="K16" s="20"/>
      <c r="L16" s="21"/>
      <c r="M16" s="9">
        <f>SUM(M7:M15)</f>
        <v>0</v>
      </c>
    </row>
    <row r="17" spans="1:13" ht="15.75" customHeight="1" thickBot="1" x14ac:dyDescent="0.5">
      <c r="A17" s="110" t="s">
        <v>24</v>
      </c>
      <c r="B17" s="111"/>
      <c r="C17" s="111"/>
      <c r="D17" s="111"/>
      <c r="E17" s="111"/>
      <c r="F17" s="111"/>
      <c r="G17" s="111"/>
      <c r="H17" s="111"/>
      <c r="I17" s="112"/>
      <c r="J17" s="69">
        <f>J16*10/90</f>
        <v>0</v>
      </c>
      <c r="K17" s="22"/>
      <c r="L17" s="21"/>
      <c r="M17" s="14">
        <f>M16*10/90</f>
        <v>0</v>
      </c>
    </row>
    <row r="18" spans="1:13" ht="24.75" customHeight="1" thickBot="1" x14ac:dyDescent="0.5">
      <c r="A18" s="110" t="s">
        <v>21</v>
      </c>
      <c r="B18" s="111"/>
      <c r="C18" s="111"/>
      <c r="D18" s="111"/>
      <c r="E18" s="111"/>
      <c r="F18" s="111"/>
      <c r="G18" s="111"/>
      <c r="H18" s="111"/>
      <c r="I18" s="112"/>
      <c r="J18" s="10"/>
      <c r="K18" s="10"/>
      <c r="L18" s="10"/>
      <c r="M18" s="11"/>
    </row>
    <row r="19" spans="1:13" x14ac:dyDescent="0.45">
      <c r="A19" s="12" t="s">
        <v>31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</sheetData>
  <sheetProtection selectLockedCells="1"/>
  <dataConsolidate/>
  <mergeCells count="20">
    <mergeCell ref="A18:I18"/>
    <mergeCell ref="A15:C15"/>
    <mergeCell ref="A14:C14"/>
    <mergeCell ref="A16:I16"/>
    <mergeCell ref="A12:C12"/>
    <mergeCell ref="A13:C13"/>
    <mergeCell ref="A17:I17"/>
    <mergeCell ref="D5:D6"/>
    <mergeCell ref="F5:F6"/>
    <mergeCell ref="K2:M3"/>
    <mergeCell ref="G2:J3"/>
    <mergeCell ref="A4:E4"/>
    <mergeCell ref="C2:F2"/>
    <mergeCell ref="C3:F3"/>
    <mergeCell ref="A7:C7"/>
    <mergeCell ref="A5:C6"/>
    <mergeCell ref="A8:C8"/>
    <mergeCell ref="A11:C11"/>
    <mergeCell ref="A10:C10"/>
    <mergeCell ref="A9:C9"/>
  </mergeCells>
  <dataValidations disablePrompts="1" xWindow="284" yWindow="552" count="3">
    <dataValidation type="custom" errorStyle="warning" allowBlank="1" showInputMessage="1" showErrorMessage="1" errorTitle="Nur 2 Nachkommastellen möglich!" error="Bitte runden Sie die Flächenangaben auf 2 Nachkommastellen und geben diesen Wert ein." sqref="F4">
      <formula1>MOD($F4*10^2,1)=0</formula1>
    </dataValidation>
    <dataValidation type="custom" errorStyle="warning" allowBlank="1" showInputMessage="1" showErrorMessage="1" errorTitle="Nur 2 Nachkommastellen möglich!" error="Bitte runden Sie die Flächenangaben auf 2 Nackommastellen und geben diesen Wert ein." sqref="G15">
      <formula1>MOD($G15*10^2,1)=0</formula1>
    </dataValidation>
    <dataValidation type="custom" errorStyle="warning" allowBlank="1" showInputMessage="1" showErrorMessage="1" errorTitle="Nur 2 Nachkommastellen möglich!" error="Bitte runden Sie die Flächenangaben auf 2 Nackommastellen und geben diesen Wert ein." sqref="G7:G14">
      <formula1>MOD($G7*10^2,1)=0</formula1>
    </dataValidation>
  </dataValidations>
  <pageMargins left="0.7" right="0.7" top="0.75" bottom="0.75" header="0.3" footer="0.3"/>
  <pageSetup paperSize="9" scale="76" orientation="landscape" r:id="rId1"/>
  <headerFooter>
    <oddHeader>&amp;LBaumarten- und Finanzplan für Erstaufforstungsmaßnahmen incl. Nachbesserung &amp;RStand: 9/2025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284" yWindow="552" count="3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D7:D15</xm:sqref>
        </x14:dataValidation>
        <x14:dataValidation type="list" allowBlank="1" showInputMessage="1" showErrorMessage="1" error="Laut Förderrichtlinie sind nur die 3 genannte Sortimente förderfähig." prompt="Bitte wählen Sie aus, ob eine Pflanzung (Neuanlage) oder eine Nachbesserung geplant ist.">
          <x14:formula1>
            <xm:f>Hinterlegung!$B$1:$B$2</xm:f>
          </x14:formula1>
          <xm:sqref>E7:E15</xm:sqref>
        </x14:dataValidation>
        <x14:dataValidation type="list" allowBlank="1" showInputMessage="1" promptTitle="Baum-/Strauchart" prompt="Bitte Auswahl einer Baum-/Strauchart aus der Liste.">
          <x14:formula1>
            <xm:f>Hinterlegung!$D$1:$D$80</xm:f>
          </x14:formula1>
          <xm:sqref>A7:C15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0"/>
  <sheetViews>
    <sheetView topLeftCell="A460" workbookViewId="0">
      <selection activeCell="A438" sqref="A438:XFD438"/>
    </sheetView>
  </sheetViews>
  <sheetFormatPr baseColWidth="10" defaultColWidth="9.1328125" defaultRowHeight="14.25" x14ac:dyDescent="0.45"/>
  <cols>
    <col min="1" max="1" width="12" bestFit="1" customWidth="1"/>
    <col min="2" max="2" width="12" customWidth="1"/>
    <col min="6" max="6" width="32.46484375" customWidth="1"/>
    <col min="7" max="7" width="75.86328125" style="4" customWidth="1"/>
  </cols>
  <sheetData>
    <row r="1" spans="1:8" x14ac:dyDescent="0.45">
      <c r="A1" t="s">
        <v>2</v>
      </c>
      <c r="B1" t="s">
        <v>35</v>
      </c>
      <c r="D1" s="40" t="s">
        <v>37</v>
      </c>
      <c r="G1" s="4" t="str">
        <f>CONCATENATE(D1," ",$B$1," ",$A$1)</f>
        <v>Feld-Ahorn (Acer campestre) Pflanzung Wurzelnackt</v>
      </c>
      <c r="H1" s="25">
        <v>2.85</v>
      </c>
    </row>
    <row r="2" spans="1:8" x14ac:dyDescent="0.45">
      <c r="A2" t="s">
        <v>3</v>
      </c>
      <c r="B2" t="s">
        <v>36</v>
      </c>
      <c r="D2" s="40" t="s">
        <v>38</v>
      </c>
      <c r="G2" s="4" t="str">
        <f t="shared" ref="G2:G65" si="0">CONCATENATE(D2," ",$B$1," ",$A$1)</f>
        <v>Spitzahorn (Acer platanoides) Pflanzung Wurzelnackt</v>
      </c>
      <c r="H2" s="25">
        <v>2.85</v>
      </c>
    </row>
    <row r="3" spans="1:8" x14ac:dyDescent="0.45">
      <c r="A3" t="s">
        <v>4</v>
      </c>
      <c r="D3" s="41" t="s">
        <v>39</v>
      </c>
      <c r="E3" s="38"/>
      <c r="F3" s="38"/>
      <c r="G3" s="4" t="str">
        <f t="shared" si="0"/>
        <v>Bergahorn (Acer pseudoplatanus) Pflanzung Wurzelnackt</v>
      </c>
      <c r="H3" s="25">
        <v>2.85</v>
      </c>
    </row>
    <row r="4" spans="1:8" x14ac:dyDescent="0.45">
      <c r="D4" s="40" t="s">
        <v>40</v>
      </c>
      <c r="G4" s="4" t="str">
        <f t="shared" si="0"/>
        <v>Schwarzerle/ Roterle (Alnus glutinosa) Pflanzung Wurzelnackt</v>
      </c>
      <c r="H4" s="25">
        <v>2.85</v>
      </c>
    </row>
    <row r="5" spans="1:8" x14ac:dyDescent="0.45">
      <c r="D5" s="40" t="s">
        <v>41</v>
      </c>
      <c r="G5" s="4" t="str">
        <f t="shared" si="0"/>
        <v>Grauerle (Alnus incana) Pflanzung Wurzelnackt</v>
      </c>
      <c r="H5" s="25">
        <v>2.85</v>
      </c>
    </row>
    <row r="6" spans="1:8" x14ac:dyDescent="0.45">
      <c r="D6" s="40" t="s">
        <v>42</v>
      </c>
      <c r="G6" s="4" t="str">
        <f t="shared" si="0"/>
        <v>Sandbirke (Betula pendula) Pflanzung Wurzelnackt</v>
      </c>
      <c r="H6" s="25">
        <v>2.85</v>
      </c>
    </row>
    <row r="7" spans="1:8" x14ac:dyDescent="0.45">
      <c r="D7" s="40" t="s">
        <v>43</v>
      </c>
      <c r="G7" s="4" t="str">
        <f t="shared" si="0"/>
        <v>Moorbirke (Betula pubescens) Pflanzung Wurzelnackt</v>
      </c>
      <c r="H7" s="25">
        <v>2.85</v>
      </c>
    </row>
    <row r="8" spans="1:8" x14ac:dyDescent="0.45">
      <c r="D8" s="40" t="s">
        <v>44</v>
      </c>
      <c r="G8" s="4" t="str">
        <f t="shared" si="0"/>
        <v>Hainbuche (Carpinus betulus) Pflanzung Wurzelnackt</v>
      </c>
      <c r="H8" s="25">
        <v>2.85</v>
      </c>
    </row>
    <row r="9" spans="1:8" x14ac:dyDescent="0.45">
      <c r="D9" s="40" t="s">
        <v>45</v>
      </c>
      <c r="G9" s="4" t="str">
        <f t="shared" si="0"/>
        <v>Rotbuche (Fagus sylvatica) Pflanzung Wurzelnackt</v>
      </c>
      <c r="H9" s="25">
        <v>2.4500000000000002</v>
      </c>
    </row>
    <row r="10" spans="1:8" x14ac:dyDescent="0.45">
      <c r="D10" s="40" t="s">
        <v>46</v>
      </c>
      <c r="G10" s="4" t="str">
        <f t="shared" si="0"/>
        <v>Esche (Fraxinus excelsior) Pflanzung Wurzelnackt</v>
      </c>
      <c r="H10" s="25">
        <v>2.85</v>
      </c>
    </row>
    <row r="11" spans="1:8" x14ac:dyDescent="0.45">
      <c r="D11" s="40" t="s">
        <v>47</v>
      </c>
      <c r="G11" s="4" t="str">
        <f t="shared" si="0"/>
        <v>Wildapfel / Holzapfel (Malus sylvestris) Pflanzung Wurzelnackt</v>
      </c>
      <c r="H11" s="25">
        <v>2.85</v>
      </c>
    </row>
    <row r="12" spans="1:8" x14ac:dyDescent="0.45">
      <c r="D12" s="40" t="s">
        <v>48</v>
      </c>
      <c r="G12" s="4" t="str">
        <f t="shared" si="0"/>
        <v>Schwarzpappel (Populus nigra) Pflanzung Wurzelnackt</v>
      </c>
      <c r="H12" s="25">
        <v>2.85</v>
      </c>
    </row>
    <row r="13" spans="1:8" x14ac:dyDescent="0.45">
      <c r="D13" s="40" t="s">
        <v>49</v>
      </c>
      <c r="G13" s="4" t="str">
        <f t="shared" si="0"/>
        <v>Zitterpappel / Espe / Aspe (Populus tremula) Pflanzung Wurzelnackt</v>
      </c>
      <c r="H13" s="25">
        <v>2.85</v>
      </c>
    </row>
    <row r="14" spans="1:8" x14ac:dyDescent="0.45">
      <c r="D14" s="40" t="s">
        <v>50</v>
      </c>
      <c r="G14" s="4" t="str">
        <f t="shared" si="0"/>
        <v>Vogelkirsche (Prunus avium) Pflanzung Wurzelnackt</v>
      </c>
      <c r="H14" s="25">
        <v>2.85</v>
      </c>
    </row>
    <row r="15" spans="1:8" x14ac:dyDescent="0.45">
      <c r="D15" s="40" t="s">
        <v>51</v>
      </c>
      <c r="G15" s="4" t="str">
        <f t="shared" si="0"/>
        <v>Gemeine Traubenkirsche (Prunus padus) Pflanzung Wurzelnackt</v>
      </c>
      <c r="H15" s="25">
        <v>2.85</v>
      </c>
    </row>
    <row r="16" spans="1:8" x14ac:dyDescent="0.45">
      <c r="D16" s="40" t="s">
        <v>52</v>
      </c>
      <c r="G16" s="4" t="str">
        <f>CONCATENATE(D16," ",$B$1," ",$A$1)</f>
        <v>Wildbirne (Pyrus pyraster) Pflanzung Wurzelnackt</v>
      </c>
      <c r="H16" s="25">
        <v>2.85</v>
      </c>
    </row>
    <row r="17" spans="4:8" x14ac:dyDescent="0.45">
      <c r="D17" s="40" t="s">
        <v>53</v>
      </c>
      <c r="E17" s="38"/>
      <c r="F17" s="38"/>
      <c r="G17" s="4" t="str">
        <f t="shared" si="0"/>
        <v>Traubeneiche (Quercus petraea) Pflanzung Wurzelnackt</v>
      </c>
      <c r="H17" s="39">
        <v>2.4500000000000002</v>
      </c>
    </row>
    <row r="18" spans="4:8" x14ac:dyDescent="0.45">
      <c r="D18" s="40" t="s">
        <v>54</v>
      </c>
      <c r="G18" s="4" t="str">
        <f t="shared" si="0"/>
        <v>Stieleiche (Quercus robur) Pflanzung Wurzelnackt</v>
      </c>
      <c r="H18" s="25">
        <v>2.4500000000000002</v>
      </c>
    </row>
    <row r="19" spans="4:8" x14ac:dyDescent="0.45">
      <c r="D19" s="40" t="s">
        <v>55</v>
      </c>
      <c r="E19" s="38"/>
      <c r="F19" s="38"/>
      <c r="G19" s="4" t="str">
        <f t="shared" si="0"/>
        <v>Silberweide (Salix alba) Pflanzung Wurzelnackt</v>
      </c>
      <c r="H19" s="39">
        <v>2.85</v>
      </c>
    </row>
    <row r="20" spans="4:8" x14ac:dyDescent="0.45">
      <c r="D20" s="41" t="s">
        <v>56</v>
      </c>
      <c r="E20" s="38"/>
      <c r="F20" s="38"/>
      <c r="G20" s="4" t="str">
        <f t="shared" si="0"/>
        <v>Salweide (Salix caprea) Pflanzung Wurzelnackt</v>
      </c>
      <c r="H20" s="39">
        <v>2.85</v>
      </c>
    </row>
    <row r="21" spans="4:8" x14ac:dyDescent="0.45">
      <c r="D21" s="41" t="s">
        <v>57</v>
      </c>
      <c r="E21" s="38"/>
      <c r="F21" s="38"/>
      <c r="G21" s="4" t="str">
        <f t="shared" si="0"/>
        <v>Bruchweide (Salix fragilis) Pflanzung Wurzelnackt</v>
      </c>
      <c r="H21" s="39">
        <v>2.85</v>
      </c>
    </row>
    <row r="22" spans="4:8" x14ac:dyDescent="0.45">
      <c r="D22" s="40" t="s">
        <v>58</v>
      </c>
      <c r="G22" s="4" t="str">
        <f t="shared" si="0"/>
        <v>Lorbeerweide (Salix pentandra) Pflanzung Wurzelnackt</v>
      </c>
      <c r="H22" s="39">
        <v>2.85</v>
      </c>
    </row>
    <row r="23" spans="4:8" x14ac:dyDescent="0.45">
      <c r="D23" s="40" t="s">
        <v>59</v>
      </c>
      <c r="E23" s="38"/>
      <c r="F23" s="38"/>
      <c r="G23" s="4" t="str">
        <f t="shared" si="0"/>
        <v>Eberesche (Sorbus aucuparia) Pflanzung Wurzelnackt</v>
      </c>
      <c r="H23" s="39">
        <v>2.85</v>
      </c>
    </row>
    <row r="24" spans="4:8" x14ac:dyDescent="0.45">
      <c r="D24" s="40" t="s">
        <v>60</v>
      </c>
      <c r="G24" s="4" t="str">
        <f t="shared" si="0"/>
        <v>Elsbeere (Sorbus torminalis) Pflanzung Wurzelnackt</v>
      </c>
      <c r="H24" s="39">
        <v>2.85</v>
      </c>
    </row>
    <row r="25" spans="4:8" x14ac:dyDescent="0.45">
      <c r="D25" s="40" t="s">
        <v>61</v>
      </c>
      <c r="G25" s="4" t="str">
        <f t="shared" si="0"/>
        <v>Winterlinde (Tilia cordata) Pflanzung Wurzelnackt</v>
      </c>
      <c r="H25" s="39">
        <v>2.85</v>
      </c>
    </row>
    <row r="26" spans="4:8" x14ac:dyDescent="0.45">
      <c r="D26" s="40" t="s">
        <v>62</v>
      </c>
      <c r="G26" s="4" t="str">
        <f t="shared" si="0"/>
        <v>Sommerlinde (Tilia platyphyllos) Pflanzung Wurzelnackt</v>
      </c>
      <c r="H26" s="39">
        <v>2.85</v>
      </c>
    </row>
    <row r="27" spans="4:8" x14ac:dyDescent="0.45">
      <c r="D27" s="42" t="s">
        <v>63</v>
      </c>
      <c r="G27" s="4" t="str">
        <f t="shared" si="0"/>
        <v>Bergulme (Ulmus glabra) Pflanzung Wurzelnackt</v>
      </c>
      <c r="H27" s="39">
        <v>2.85</v>
      </c>
    </row>
    <row r="28" spans="4:8" x14ac:dyDescent="0.45">
      <c r="D28" s="42" t="s">
        <v>64</v>
      </c>
      <c r="G28" s="4" t="str">
        <f t="shared" si="0"/>
        <v>Bastard Ulme (Ulmus x hollandica) Pflanzung Wurzelnackt</v>
      </c>
      <c r="H28" s="39">
        <v>2.85</v>
      </c>
    </row>
    <row r="29" spans="4:8" x14ac:dyDescent="0.45">
      <c r="D29" s="43" t="s">
        <v>65</v>
      </c>
      <c r="G29" s="4" t="str">
        <f t="shared" si="0"/>
        <v>Flatterulme (Ulmus laevis) Pflanzung Wurzelnackt</v>
      </c>
      <c r="H29" s="39">
        <v>2.85</v>
      </c>
    </row>
    <row r="30" spans="4:8" x14ac:dyDescent="0.45">
      <c r="D30" s="43" t="s">
        <v>66</v>
      </c>
      <c r="G30" s="4" t="str">
        <f t="shared" si="0"/>
        <v>Feldulme (Ulmus minor) Pflanzung Wurzelnackt</v>
      </c>
      <c r="H30" s="39">
        <v>2.85</v>
      </c>
    </row>
    <row r="31" spans="4:8" x14ac:dyDescent="0.45">
      <c r="D31" s="44" t="s">
        <v>67</v>
      </c>
      <c r="G31" s="4" t="str">
        <f t="shared" si="0"/>
        <v>Esskastanie (Castanea sativa) Pflanzung Wurzelnackt</v>
      </c>
      <c r="H31" s="25">
        <v>2.2000000000000002</v>
      </c>
    </row>
    <row r="32" spans="4:8" x14ac:dyDescent="0.45">
      <c r="D32" s="44" t="s">
        <v>68</v>
      </c>
      <c r="G32" s="4" t="str">
        <f t="shared" si="0"/>
        <v>Echte Walnuss (Juglans regia) Pflanzung Wurzelnackt</v>
      </c>
      <c r="H32" s="25">
        <v>2.2000000000000002</v>
      </c>
    </row>
    <row r="33" spans="4:8" x14ac:dyDescent="0.45">
      <c r="D33" s="44" t="s">
        <v>69</v>
      </c>
      <c r="G33" s="4" t="str">
        <f t="shared" si="0"/>
        <v>Pappeln (nichtheimische Arten und künstliche Hybriden) (Populus spp.) Pflanzung Wurzelnackt</v>
      </c>
      <c r="H33" s="25">
        <v>2.2000000000000002</v>
      </c>
    </row>
    <row r="34" spans="4:8" x14ac:dyDescent="0.45">
      <c r="D34" s="44" t="s">
        <v>70</v>
      </c>
      <c r="G34" s="4" t="str">
        <f t="shared" si="0"/>
        <v>Zerreiche (Quercus cerris) Pflanzung Wurzelnackt</v>
      </c>
      <c r="H34" s="25">
        <v>2.2000000000000002</v>
      </c>
    </row>
    <row r="35" spans="4:8" s="13" customFormat="1" x14ac:dyDescent="0.45">
      <c r="D35" s="44" t="s">
        <v>71</v>
      </c>
      <c r="E35"/>
      <c r="F35"/>
      <c r="G35" s="4" t="str">
        <f t="shared" si="0"/>
        <v>Flaumeiche (Quercus rubra) Pflanzung Wurzelnackt</v>
      </c>
      <c r="H35" s="25">
        <v>2.2000000000000002</v>
      </c>
    </row>
    <row r="36" spans="4:8" x14ac:dyDescent="0.45">
      <c r="D36" s="44" t="s">
        <v>72</v>
      </c>
      <c r="G36" s="4" t="str">
        <f t="shared" si="0"/>
        <v>Roteiche (Quercus rubra) Pflanzung Wurzelnackt</v>
      </c>
      <c r="H36" s="25">
        <v>2.2000000000000002</v>
      </c>
    </row>
    <row r="37" spans="4:8" x14ac:dyDescent="0.45">
      <c r="D37" s="81" t="s">
        <v>117</v>
      </c>
      <c r="G37" s="50" t="str">
        <f t="shared" si="0"/>
        <v>Robinie (Robinia pseudoacacia) Pflanzung Wurzelnackt</v>
      </c>
      <c r="H37" s="82">
        <v>2.2000000000000002</v>
      </c>
    </row>
    <row r="38" spans="4:8" x14ac:dyDescent="0.45">
      <c r="D38" s="45" t="s">
        <v>73</v>
      </c>
      <c r="G38" s="4" t="str">
        <f t="shared" si="0"/>
        <v>Gemeine Eibe (Taxus baccata) Pflanzung Wurzelnackt</v>
      </c>
      <c r="H38" s="25">
        <v>3.7</v>
      </c>
    </row>
    <row r="39" spans="4:8" x14ac:dyDescent="0.45">
      <c r="D39" s="45" t="s">
        <v>74</v>
      </c>
      <c r="E39" s="38"/>
      <c r="F39" s="38"/>
      <c r="G39" s="4" t="str">
        <f t="shared" si="0"/>
        <v>Gewöhnliche Fichte (Picea abies)  Pflanzung Wurzelnackt</v>
      </c>
      <c r="H39" s="39">
        <v>2.25</v>
      </c>
    </row>
    <row r="40" spans="4:8" x14ac:dyDescent="0.45">
      <c r="D40" s="45" t="s">
        <v>75</v>
      </c>
      <c r="G40" s="4" t="str">
        <f t="shared" si="0"/>
        <v>Waldkiefer (Pinus sylvestris) Pflanzung Wurzelnackt</v>
      </c>
      <c r="H40" s="25">
        <v>1.2</v>
      </c>
    </row>
    <row r="41" spans="4:8" x14ac:dyDescent="0.45">
      <c r="D41" s="45" t="s">
        <v>76</v>
      </c>
      <c r="G41" s="4" t="str">
        <f t="shared" si="0"/>
        <v>Moor-Kiefer (Pinus rotundata) Pflanzung Wurzelnackt</v>
      </c>
      <c r="H41" s="25">
        <v>1.2</v>
      </c>
    </row>
    <row r="42" spans="4:8" x14ac:dyDescent="0.45">
      <c r="D42" s="46" t="s">
        <v>77</v>
      </c>
      <c r="G42" s="4" t="str">
        <f t="shared" si="0"/>
        <v>Große Küstentanne (Abies grandis) Pflanzung Wurzelnackt</v>
      </c>
      <c r="H42" s="39">
        <v>3.7</v>
      </c>
    </row>
    <row r="43" spans="4:8" x14ac:dyDescent="0.45">
      <c r="D43" s="47" t="s">
        <v>78</v>
      </c>
      <c r="G43" s="4" t="str">
        <f t="shared" si="0"/>
        <v>Europäische Lärche (Larix decidua) Pflanzung Wurzelnackt</v>
      </c>
      <c r="H43" s="25">
        <v>3.7</v>
      </c>
    </row>
    <row r="44" spans="4:8" x14ac:dyDescent="0.45">
      <c r="D44" s="47" t="s">
        <v>79</v>
      </c>
      <c r="G44" s="4" t="str">
        <f t="shared" si="0"/>
        <v>Hybridlärche (Larix x eurolepis) Pflanzung Wurzelnackt</v>
      </c>
      <c r="H44" s="25">
        <v>3.7</v>
      </c>
    </row>
    <row r="45" spans="4:8" x14ac:dyDescent="0.45">
      <c r="D45" s="47" t="s">
        <v>80</v>
      </c>
      <c r="G45" s="4" t="str">
        <f t="shared" si="0"/>
        <v>Schwarzkiefer (Pinus nigra) Pflanzung Wurzelnackt</v>
      </c>
      <c r="H45" s="25">
        <v>1.2</v>
      </c>
    </row>
    <row r="46" spans="4:8" x14ac:dyDescent="0.45">
      <c r="D46" s="47" t="s">
        <v>81</v>
      </c>
      <c r="G46" s="4" t="str">
        <f t="shared" si="0"/>
        <v>Douglasie (Pseudotsuga menziesii) Pflanzung Wurzelnackt</v>
      </c>
      <c r="H46" s="25">
        <v>3.7</v>
      </c>
    </row>
    <row r="47" spans="4:8" x14ac:dyDescent="0.45">
      <c r="D47" s="48" t="s">
        <v>82</v>
      </c>
      <c r="G47" s="4" t="str">
        <f t="shared" si="0"/>
        <v>Blutroter Hartriegel (Cornus sanguinea) Pflanzung Wurzelnackt</v>
      </c>
      <c r="H47" s="25">
        <v>2.85</v>
      </c>
    </row>
    <row r="48" spans="4:8" x14ac:dyDescent="0.45">
      <c r="D48" s="48" t="s">
        <v>83</v>
      </c>
      <c r="G48" s="4" t="str">
        <f t="shared" si="0"/>
        <v>Gewöhnliche Hasel (Corylis avellana) Pflanzung Wurzelnackt</v>
      </c>
      <c r="H48" s="25">
        <v>2.85</v>
      </c>
    </row>
    <row r="49" spans="4:8" x14ac:dyDescent="0.45">
      <c r="D49" s="48" t="s">
        <v>84</v>
      </c>
      <c r="G49" s="4" t="str">
        <f t="shared" si="0"/>
        <v>Gewöhnliche Zwergmispel (Cotoneaster integerrimus) Pflanzung Wurzelnackt</v>
      </c>
      <c r="H49" s="25">
        <v>2.85</v>
      </c>
    </row>
    <row r="50" spans="4:8" x14ac:dyDescent="0.45">
      <c r="D50" s="48" t="s">
        <v>85</v>
      </c>
      <c r="G50" s="4" t="str">
        <f t="shared" si="0"/>
        <v>Zweigriffeliger Weißdorn (Crataegus laevigata) Pflanzung Wurzelnackt</v>
      </c>
      <c r="H50" s="25">
        <v>2.85</v>
      </c>
    </row>
    <row r="51" spans="4:8" x14ac:dyDescent="0.45">
      <c r="D51" s="48" t="s">
        <v>86</v>
      </c>
      <c r="G51" s="4" t="str">
        <f t="shared" si="0"/>
        <v>Eingriffeliger Weißdorn (Crataegus monogyma) Pflanzung Wurzelnackt</v>
      </c>
      <c r="H51" s="25">
        <v>2.85</v>
      </c>
    </row>
    <row r="52" spans="4:8" x14ac:dyDescent="0.45">
      <c r="D52" s="48" t="s">
        <v>87</v>
      </c>
      <c r="G52" s="4" t="str">
        <f t="shared" si="0"/>
        <v>Großkelchiger Weißdorn (Crataegus rhipidophylla) Pflanzung Wurzelnackt</v>
      </c>
      <c r="H52" s="25">
        <v>2.85</v>
      </c>
    </row>
    <row r="53" spans="4:8" x14ac:dyDescent="0.45">
      <c r="D53" s="48" t="s">
        <v>88</v>
      </c>
      <c r="G53" s="4" t="str">
        <f t="shared" si="0"/>
        <v>Schwarzwerdender Geißklee (Cytisus nigricans) Pflanzung Wurzelnackt</v>
      </c>
      <c r="H53" s="25">
        <v>2.85</v>
      </c>
    </row>
    <row r="54" spans="4:8" x14ac:dyDescent="0.45">
      <c r="D54" s="48" t="s">
        <v>89</v>
      </c>
      <c r="G54" s="4" t="str">
        <f t="shared" si="0"/>
        <v>Besenginster (Cytisus scoparius) Pflanzung Wurzelnackt</v>
      </c>
      <c r="H54" s="25">
        <v>2.85</v>
      </c>
    </row>
    <row r="55" spans="4:8" x14ac:dyDescent="0.45">
      <c r="D55" s="48" t="s">
        <v>90</v>
      </c>
      <c r="G55" s="4" t="str">
        <f t="shared" si="0"/>
        <v>Gewöhnliches Pfaffenhütchen (Euonymus europaea) Pflanzung Wurzelnackt</v>
      </c>
      <c r="H55" s="25">
        <v>2.85</v>
      </c>
    </row>
    <row r="56" spans="4:8" x14ac:dyDescent="0.45">
      <c r="D56" s="48" t="s">
        <v>91</v>
      </c>
      <c r="G56" s="4" t="str">
        <f t="shared" si="0"/>
        <v>Faulbaum (Rhamnus frangula) Pflanzung Wurzelnackt</v>
      </c>
      <c r="H56" s="25">
        <v>2.85</v>
      </c>
    </row>
    <row r="57" spans="4:8" x14ac:dyDescent="0.45">
      <c r="D57" s="48" t="s">
        <v>92</v>
      </c>
      <c r="G57" s="4" t="str">
        <f t="shared" si="0"/>
        <v>Deutscher Ginster (Genista germanica) Pflanzung Wurzelnackt</v>
      </c>
      <c r="H57" s="25">
        <v>2.85</v>
      </c>
    </row>
    <row r="58" spans="4:8" x14ac:dyDescent="0.45">
      <c r="D58" s="48" t="s">
        <v>93</v>
      </c>
      <c r="G58" s="4" t="str">
        <f t="shared" si="0"/>
        <v>Behaarter Ginster (Genista pilosa) Pflanzung Wurzelnackt</v>
      </c>
      <c r="H58" s="25">
        <v>2.85</v>
      </c>
    </row>
    <row r="59" spans="4:8" x14ac:dyDescent="0.45">
      <c r="D59" s="48" t="s">
        <v>94</v>
      </c>
      <c r="G59" s="4" t="str">
        <f t="shared" si="0"/>
        <v>Färber-Ginster (Genista tinctoria) Pflanzung Wurzelnackt</v>
      </c>
      <c r="H59" s="25">
        <v>2.85</v>
      </c>
    </row>
    <row r="60" spans="4:8" x14ac:dyDescent="0.45">
      <c r="D60" s="48" t="s">
        <v>95</v>
      </c>
      <c r="G60" s="4" t="str">
        <f t="shared" si="0"/>
        <v>Gemeiner Wacholder (Juniperus Communis) Pflanzung Wurzelnackt</v>
      </c>
      <c r="H60" s="25">
        <v>2.85</v>
      </c>
    </row>
    <row r="61" spans="4:8" x14ac:dyDescent="0.45">
      <c r="D61" s="48" t="s">
        <v>96</v>
      </c>
      <c r="G61" s="4" t="str">
        <f t="shared" si="0"/>
        <v>Schwarze Heckenkirsche (Lonicera nigra) Pflanzung Wurzelnackt</v>
      </c>
      <c r="H61" s="25">
        <v>2.85</v>
      </c>
    </row>
    <row r="62" spans="4:8" x14ac:dyDescent="0.45">
      <c r="D62" s="48" t="s">
        <v>97</v>
      </c>
      <c r="G62" s="4" t="str">
        <f t="shared" si="0"/>
        <v>Rote Heckenkirsche (Lonicera xylosteum) Pflanzung Wurzelnackt</v>
      </c>
      <c r="H62" s="25">
        <v>2.85</v>
      </c>
    </row>
    <row r="63" spans="4:8" x14ac:dyDescent="0.45">
      <c r="D63" s="48" t="s">
        <v>98</v>
      </c>
      <c r="G63" s="4" t="str">
        <f t="shared" si="0"/>
        <v>Mispel (Mespilus germanica) Pflanzung Wurzelnackt</v>
      </c>
      <c r="H63" s="25">
        <v>2.85</v>
      </c>
    </row>
    <row r="64" spans="4:8" x14ac:dyDescent="0.45">
      <c r="D64" s="48" t="s">
        <v>99</v>
      </c>
      <c r="G64" s="4" t="str">
        <f t="shared" si="0"/>
        <v>Schlehe / Schwarzdorn (Prunus spinosa) Pflanzung Wurzelnackt</v>
      </c>
      <c r="H64" s="25">
        <v>2.85</v>
      </c>
    </row>
    <row r="65" spans="4:8" x14ac:dyDescent="0.45">
      <c r="D65" s="48" t="s">
        <v>100</v>
      </c>
      <c r="G65" s="4" t="str">
        <f t="shared" si="0"/>
        <v>Purgier-Kreuzdorn (Rhamnus cathartica) Pflanzung Wurzelnackt</v>
      </c>
      <c r="H65" s="25">
        <v>2.85</v>
      </c>
    </row>
    <row r="66" spans="4:8" x14ac:dyDescent="0.45">
      <c r="D66" s="48" t="s">
        <v>101</v>
      </c>
      <c r="G66" s="4" t="str">
        <f t="shared" ref="G66:G80" si="1">CONCATENATE(D66," ",$B$1," ",$A$1)</f>
        <v>Alpen-Johannisbeere (Ribes alpinum) Pflanzung Wurzelnackt</v>
      </c>
      <c r="H66" s="25">
        <v>2.85</v>
      </c>
    </row>
    <row r="67" spans="4:8" x14ac:dyDescent="0.45">
      <c r="D67" s="48" t="s">
        <v>102</v>
      </c>
      <c r="G67" s="4" t="str">
        <f t="shared" si="1"/>
        <v>Lederblättrige Rose (Rosa caesia) Pflanzung Wurzelnackt</v>
      </c>
      <c r="H67" s="25">
        <v>2.85</v>
      </c>
    </row>
    <row r="68" spans="4:8" x14ac:dyDescent="0.45">
      <c r="D68" s="48" t="s">
        <v>103</v>
      </c>
      <c r="G68" s="4" t="str">
        <f t="shared" si="1"/>
        <v>Hundsrose (Rosa canina) Pflanzung Wurzelnackt</v>
      </c>
      <c r="H68" s="25">
        <v>2.85</v>
      </c>
    </row>
    <row r="69" spans="4:8" x14ac:dyDescent="0.45">
      <c r="D69" s="48" t="s">
        <v>104</v>
      </c>
      <c r="G69" s="4" t="str">
        <f t="shared" si="1"/>
        <v>Heckenrose (Rosa corymbifera) Pflanzung Wurzelnackt</v>
      </c>
      <c r="H69" s="25">
        <v>2.85</v>
      </c>
    </row>
    <row r="70" spans="4:8" x14ac:dyDescent="0.45">
      <c r="D70" s="48" t="s">
        <v>105</v>
      </c>
      <c r="G70" s="4" t="str">
        <f t="shared" si="1"/>
        <v>Vogesenrose (Rosa dumalis) Pflanzung Wurzelnackt</v>
      </c>
      <c r="H70" s="25">
        <v>2.85</v>
      </c>
    </row>
    <row r="71" spans="4:8" x14ac:dyDescent="0.45">
      <c r="D71" s="48" t="s">
        <v>106</v>
      </c>
      <c r="G71" s="4" t="str">
        <f t="shared" si="1"/>
        <v>falsche/graugrüne Hundsrose (Rosa subcanina) Pflanzung Wurzelnackt</v>
      </c>
      <c r="H71" s="25">
        <v>2.85</v>
      </c>
    </row>
    <row r="72" spans="4:8" x14ac:dyDescent="0.45">
      <c r="D72" s="48" t="s">
        <v>107</v>
      </c>
      <c r="G72" s="4" t="str">
        <f t="shared" si="1"/>
        <v>Weinrose (Rosa rubiginosa) Pflanzung Wurzelnackt</v>
      </c>
      <c r="H72" s="25">
        <v>2.85</v>
      </c>
    </row>
    <row r="73" spans="4:8" x14ac:dyDescent="0.45">
      <c r="D73" s="48" t="s">
        <v>108</v>
      </c>
      <c r="G73" s="4" t="str">
        <f t="shared" si="1"/>
        <v>Grauweide / Aschweide (Salix cinerea) Pflanzung Wurzelnackt</v>
      </c>
      <c r="H73" s="25">
        <v>2.85</v>
      </c>
    </row>
    <row r="74" spans="4:8" x14ac:dyDescent="0.45">
      <c r="D74" s="48" t="s">
        <v>109</v>
      </c>
      <c r="G74" s="4" t="str">
        <f t="shared" si="1"/>
        <v>Ohr-Weide (Salix aurita) Pflanzung Wurzelnackt</v>
      </c>
      <c r="H74" s="25">
        <v>2.85</v>
      </c>
    </row>
    <row r="75" spans="4:8" x14ac:dyDescent="0.45">
      <c r="D75" s="48" t="s">
        <v>110</v>
      </c>
      <c r="G75" s="4" t="str">
        <f t="shared" si="1"/>
        <v>Purpur-Weide (Salix purpurea) Pflanzung Wurzelnackt</v>
      </c>
      <c r="H75" s="25">
        <v>2.85</v>
      </c>
    </row>
    <row r="76" spans="4:8" x14ac:dyDescent="0.45">
      <c r="D76" s="48" t="s">
        <v>111</v>
      </c>
      <c r="G76" s="4" t="str">
        <f t="shared" si="1"/>
        <v>Mandel-Weide (Salix triandra) Pflanzung Wurzelnackt</v>
      </c>
      <c r="H76" s="25">
        <v>2.85</v>
      </c>
    </row>
    <row r="77" spans="4:8" x14ac:dyDescent="0.45">
      <c r="D77" s="48" t="s">
        <v>112</v>
      </c>
      <c r="G77" s="4" t="str">
        <f t="shared" si="1"/>
        <v>Korb-Weide (Salix viminalis) Pflanzung Wurzelnackt</v>
      </c>
      <c r="H77" s="25">
        <v>2.85</v>
      </c>
    </row>
    <row r="78" spans="4:8" x14ac:dyDescent="0.45">
      <c r="D78" s="48" t="s">
        <v>113</v>
      </c>
      <c r="G78" s="4" t="str">
        <f t="shared" si="1"/>
        <v>Schwarzer Holunder (Sambucus nigra) Pflanzung Wurzelnackt</v>
      </c>
      <c r="H78" s="25">
        <v>2.85</v>
      </c>
    </row>
    <row r="79" spans="4:8" x14ac:dyDescent="0.45">
      <c r="D79" s="48" t="s">
        <v>114</v>
      </c>
      <c r="G79" s="4" t="str">
        <f t="shared" si="1"/>
        <v>Roter Holunder (Sambucus racemosa) Pflanzung Wurzelnackt</v>
      </c>
      <c r="H79" s="25">
        <v>2.85</v>
      </c>
    </row>
    <row r="80" spans="4:8" x14ac:dyDescent="0.45">
      <c r="D80" s="48" t="s">
        <v>116</v>
      </c>
      <c r="G80" s="4" t="str">
        <f t="shared" si="1"/>
        <v>Gewöhnlicher Schneeball (Viburnum opulus) Pflanzung Wurzelnackt</v>
      </c>
      <c r="H80" s="25">
        <v>2.85</v>
      </c>
    </row>
    <row r="81" spans="4:8" x14ac:dyDescent="0.45">
      <c r="D81" s="49"/>
      <c r="G81" s="4" t="str">
        <f t="shared" ref="G81:G117" si="2">CONCATENATE(D1," ",$B$1," ",$A$2)</f>
        <v>Feld-Ahorn (Acer campestre) Pflanzung Container</v>
      </c>
      <c r="H81" s="25">
        <v>3.45</v>
      </c>
    </row>
    <row r="82" spans="4:8" x14ac:dyDescent="0.45">
      <c r="D82" s="49"/>
      <c r="G82" s="4" t="str">
        <f t="shared" si="2"/>
        <v>Spitzahorn (Acer platanoides) Pflanzung Container</v>
      </c>
      <c r="H82" s="25">
        <v>3.45</v>
      </c>
    </row>
    <row r="83" spans="4:8" x14ac:dyDescent="0.45">
      <c r="D83" s="49"/>
      <c r="G83" s="4" t="str">
        <f t="shared" si="2"/>
        <v>Bergahorn (Acer pseudoplatanus) Pflanzung Container</v>
      </c>
      <c r="H83" s="25">
        <v>3.45</v>
      </c>
    </row>
    <row r="84" spans="4:8" x14ac:dyDescent="0.45">
      <c r="D84" s="49"/>
      <c r="G84" s="4" t="str">
        <f t="shared" si="2"/>
        <v>Schwarzerle/ Roterle (Alnus glutinosa) Pflanzung Container</v>
      </c>
      <c r="H84" s="25">
        <v>3.45</v>
      </c>
    </row>
    <row r="85" spans="4:8" x14ac:dyDescent="0.45">
      <c r="D85" s="49"/>
      <c r="G85" s="4" t="str">
        <f t="shared" si="2"/>
        <v>Grauerle (Alnus incana) Pflanzung Container</v>
      </c>
      <c r="H85" s="25">
        <v>3.45</v>
      </c>
    </row>
    <row r="86" spans="4:8" x14ac:dyDescent="0.45">
      <c r="D86" s="49"/>
      <c r="G86" s="4" t="str">
        <f t="shared" si="2"/>
        <v>Sandbirke (Betula pendula) Pflanzung Container</v>
      </c>
      <c r="H86" s="25">
        <v>3.45</v>
      </c>
    </row>
    <row r="87" spans="4:8" x14ac:dyDescent="0.45">
      <c r="D87" s="49"/>
      <c r="G87" s="4" t="str">
        <f t="shared" si="2"/>
        <v>Moorbirke (Betula pubescens) Pflanzung Container</v>
      </c>
      <c r="H87" s="25">
        <v>3.45</v>
      </c>
    </row>
    <row r="88" spans="4:8" x14ac:dyDescent="0.45">
      <c r="D88" s="49"/>
      <c r="G88" s="4" t="str">
        <f t="shared" si="2"/>
        <v>Hainbuche (Carpinus betulus) Pflanzung Container</v>
      </c>
      <c r="H88" s="25">
        <v>3.45</v>
      </c>
    </row>
    <row r="89" spans="4:8" x14ac:dyDescent="0.45">
      <c r="D89" s="49"/>
      <c r="G89" s="4" t="str">
        <f t="shared" si="2"/>
        <v>Rotbuche (Fagus sylvatica) Pflanzung Container</v>
      </c>
      <c r="H89" s="25">
        <v>3.1</v>
      </c>
    </row>
    <row r="90" spans="4:8" x14ac:dyDescent="0.45">
      <c r="D90" s="49"/>
      <c r="G90" s="4" t="str">
        <f t="shared" si="2"/>
        <v>Esche (Fraxinus excelsior) Pflanzung Container</v>
      </c>
      <c r="H90" s="25">
        <v>3.45</v>
      </c>
    </row>
    <row r="91" spans="4:8" x14ac:dyDescent="0.45">
      <c r="D91" s="49"/>
      <c r="G91" s="4" t="str">
        <f t="shared" si="2"/>
        <v>Wildapfel / Holzapfel (Malus sylvestris) Pflanzung Container</v>
      </c>
      <c r="H91" s="25">
        <v>3.45</v>
      </c>
    </row>
    <row r="92" spans="4:8" x14ac:dyDescent="0.45">
      <c r="D92" s="49"/>
      <c r="G92" s="4" t="str">
        <f t="shared" si="2"/>
        <v>Schwarzpappel (Populus nigra) Pflanzung Container</v>
      </c>
      <c r="H92" s="25">
        <v>3.45</v>
      </c>
    </row>
    <row r="93" spans="4:8" x14ac:dyDescent="0.45">
      <c r="D93" s="49"/>
      <c r="G93" s="4" t="str">
        <f t="shared" si="2"/>
        <v>Zitterpappel / Espe / Aspe (Populus tremula) Pflanzung Container</v>
      </c>
      <c r="H93" s="25">
        <v>3.45</v>
      </c>
    </row>
    <row r="94" spans="4:8" x14ac:dyDescent="0.45">
      <c r="D94" s="49"/>
      <c r="G94" s="4" t="str">
        <f t="shared" si="2"/>
        <v>Vogelkirsche (Prunus avium) Pflanzung Container</v>
      </c>
      <c r="H94" s="25">
        <v>3.45</v>
      </c>
    </row>
    <row r="95" spans="4:8" x14ac:dyDescent="0.45">
      <c r="D95" s="49"/>
      <c r="G95" s="4" t="str">
        <f t="shared" si="2"/>
        <v>Gemeine Traubenkirsche (Prunus padus) Pflanzung Container</v>
      </c>
      <c r="H95" s="25">
        <v>3.45</v>
      </c>
    </row>
    <row r="96" spans="4:8" x14ac:dyDescent="0.45">
      <c r="D96" s="49"/>
      <c r="G96" s="4" t="str">
        <f t="shared" si="2"/>
        <v>Wildbirne (Pyrus pyraster) Pflanzung Container</v>
      </c>
      <c r="H96" s="25">
        <v>3.45</v>
      </c>
    </row>
    <row r="97" spans="4:8" x14ac:dyDescent="0.45">
      <c r="D97" s="49"/>
      <c r="G97" s="4" t="str">
        <f t="shared" si="2"/>
        <v>Traubeneiche (Quercus petraea) Pflanzung Container</v>
      </c>
      <c r="H97" s="25">
        <v>3.1</v>
      </c>
    </row>
    <row r="98" spans="4:8" x14ac:dyDescent="0.45">
      <c r="D98" s="49"/>
      <c r="G98" s="4" t="str">
        <f t="shared" si="2"/>
        <v>Stieleiche (Quercus robur) Pflanzung Container</v>
      </c>
      <c r="H98" s="25">
        <v>3.1</v>
      </c>
    </row>
    <row r="99" spans="4:8" x14ac:dyDescent="0.45">
      <c r="D99" s="49"/>
      <c r="G99" s="4" t="str">
        <f t="shared" si="2"/>
        <v>Silberweide (Salix alba) Pflanzung Container</v>
      </c>
      <c r="H99" s="25">
        <v>3.45</v>
      </c>
    </row>
    <row r="100" spans="4:8" x14ac:dyDescent="0.45">
      <c r="D100" s="49"/>
      <c r="G100" s="4" t="str">
        <f t="shared" si="2"/>
        <v>Salweide (Salix caprea) Pflanzung Container</v>
      </c>
      <c r="H100" s="25">
        <v>3.45</v>
      </c>
    </row>
    <row r="101" spans="4:8" x14ac:dyDescent="0.45">
      <c r="D101" s="49"/>
      <c r="G101" s="4" t="str">
        <f t="shared" si="2"/>
        <v>Bruchweide (Salix fragilis) Pflanzung Container</v>
      </c>
      <c r="H101" s="25">
        <v>3.45</v>
      </c>
    </row>
    <row r="102" spans="4:8" x14ac:dyDescent="0.45">
      <c r="D102" s="49"/>
      <c r="G102" s="4" t="str">
        <f t="shared" si="2"/>
        <v>Lorbeerweide (Salix pentandra) Pflanzung Container</v>
      </c>
      <c r="H102" s="25">
        <v>3.45</v>
      </c>
    </row>
    <row r="103" spans="4:8" x14ac:dyDescent="0.45">
      <c r="D103" s="49"/>
      <c r="G103" s="4" t="str">
        <f t="shared" si="2"/>
        <v>Eberesche (Sorbus aucuparia) Pflanzung Container</v>
      </c>
      <c r="H103" s="25">
        <v>3.45</v>
      </c>
    </row>
    <row r="104" spans="4:8" x14ac:dyDescent="0.45">
      <c r="G104" s="4" t="str">
        <f t="shared" si="2"/>
        <v>Elsbeere (Sorbus torminalis) Pflanzung Container</v>
      </c>
      <c r="H104" s="25">
        <v>3.45</v>
      </c>
    </row>
    <row r="105" spans="4:8" x14ac:dyDescent="0.45">
      <c r="G105" s="4" t="str">
        <f t="shared" si="2"/>
        <v>Winterlinde (Tilia cordata) Pflanzung Container</v>
      </c>
      <c r="H105" s="25">
        <v>3.45</v>
      </c>
    </row>
    <row r="106" spans="4:8" x14ac:dyDescent="0.45">
      <c r="G106" s="4" t="str">
        <f t="shared" si="2"/>
        <v>Sommerlinde (Tilia platyphyllos) Pflanzung Container</v>
      </c>
      <c r="H106" s="25">
        <v>3.45</v>
      </c>
    </row>
    <row r="107" spans="4:8" x14ac:dyDescent="0.45">
      <c r="G107" s="4" t="str">
        <f t="shared" si="2"/>
        <v>Bergulme (Ulmus glabra) Pflanzung Container</v>
      </c>
      <c r="H107" s="25">
        <v>3.45</v>
      </c>
    </row>
    <row r="108" spans="4:8" x14ac:dyDescent="0.45">
      <c r="G108" s="4" t="str">
        <f t="shared" si="2"/>
        <v>Bastard Ulme (Ulmus x hollandica) Pflanzung Container</v>
      </c>
      <c r="H108" s="25">
        <v>3.45</v>
      </c>
    </row>
    <row r="109" spans="4:8" x14ac:dyDescent="0.45">
      <c r="G109" s="4" t="str">
        <f t="shared" si="2"/>
        <v>Flatterulme (Ulmus laevis) Pflanzung Container</v>
      </c>
      <c r="H109" s="25">
        <v>3.45</v>
      </c>
    </row>
    <row r="110" spans="4:8" x14ac:dyDescent="0.45">
      <c r="G110" s="4" t="str">
        <f t="shared" si="2"/>
        <v>Feldulme (Ulmus minor) Pflanzung Container</v>
      </c>
      <c r="H110" s="25">
        <v>3.45</v>
      </c>
    </row>
    <row r="111" spans="4:8" x14ac:dyDescent="0.45">
      <c r="G111" s="4" t="str">
        <f t="shared" si="2"/>
        <v>Esskastanie (Castanea sativa) Pflanzung Container</v>
      </c>
      <c r="H111" s="25">
        <v>2.8</v>
      </c>
    </row>
    <row r="112" spans="4:8" x14ac:dyDescent="0.45">
      <c r="G112" s="4" t="str">
        <f t="shared" si="2"/>
        <v>Echte Walnuss (Juglans regia) Pflanzung Container</v>
      </c>
      <c r="H112" s="25">
        <v>2.8</v>
      </c>
    </row>
    <row r="113" spans="7:8" x14ac:dyDescent="0.45">
      <c r="G113" s="4" t="str">
        <f t="shared" si="2"/>
        <v>Pappeln (nichtheimische Arten und künstliche Hybriden) (Populus spp.) Pflanzung Container</v>
      </c>
      <c r="H113" s="25">
        <v>2.8</v>
      </c>
    </row>
    <row r="114" spans="7:8" x14ac:dyDescent="0.45">
      <c r="G114" s="4" t="str">
        <f t="shared" si="2"/>
        <v>Zerreiche (Quercus cerris) Pflanzung Container</v>
      </c>
      <c r="H114" s="25">
        <v>2.8</v>
      </c>
    </row>
    <row r="115" spans="7:8" x14ac:dyDescent="0.45">
      <c r="G115" s="4" t="str">
        <f t="shared" si="2"/>
        <v>Flaumeiche (Quercus rubra) Pflanzung Container</v>
      </c>
      <c r="H115" s="25">
        <v>2.8</v>
      </c>
    </row>
    <row r="116" spans="7:8" x14ac:dyDescent="0.45">
      <c r="G116" s="4" t="str">
        <f t="shared" si="2"/>
        <v>Roteiche (Quercus rubra) Pflanzung Container</v>
      </c>
      <c r="H116" s="25">
        <v>2.8</v>
      </c>
    </row>
    <row r="117" spans="7:8" x14ac:dyDescent="0.45">
      <c r="G117" s="50" t="str">
        <f t="shared" si="2"/>
        <v>Robinie (Robinia pseudoacacia) Pflanzung Container</v>
      </c>
      <c r="H117" s="82">
        <v>2.8</v>
      </c>
    </row>
    <row r="118" spans="7:8" x14ac:dyDescent="0.45">
      <c r="G118" s="4" t="str">
        <f t="shared" ref="G118:G145" si="3">CONCATENATE(D38," ",$B$1," ",$A$2)</f>
        <v>Gemeine Eibe (Taxus baccata) Pflanzung Container</v>
      </c>
      <c r="H118" s="25">
        <v>4.3</v>
      </c>
    </row>
    <row r="119" spans="7:8" x14ac:dyDescent="0.45">
      <c r="G119" s="4" t="str">
        <f t="shared" si="3"/>
        <v>Gewöhnliche Fichte (Picea abies)  Pflanzung Container</v>
      </c>
      <c r="H119" s="25">
        <v>2.9</v>
      </c>
    </row>
    <row r="120" spans="7:8" x14ac:dyDescent="0.45">
      <c r="G120" s="4" t="str">
        <f t="shared" si="3"/>
        <v>Waldkiefer (Pinus sylvestris) Pflanzung Container</v>
      </c>
      <c r="H120" s="25">
        <v>1.85</v>
      </c>
    </row>
    <row r="121" spans="7:8" x14ac:dyDescent="0.45">
      <c r="G121" s="4" t="str">
        <f t="shared" si="3"/>
        <v>Moor-Kiefer (Pinus rotundata) Pflanzung Container</v>
      </c>
      <c r="H121" s="39">
        <v>1.85</v>
      </c>
    </row>
    <row r="122" spans="7:8" x14ac:dyDescent="0.45">
      <c r="G122" s="4" t="str">
        <f t="shared" si="3"/>
        <v>Große Küstentanne (Abies grandis) Pflanzung Container</v>
      </c>
      <c r="H122" s="25">
        <v>4.3</v>
      </c>
    </row>
    <row r="123" spans="7:8" x14ac:dyDescent="0.45">
      <c r="G123" s="4" t="str">
        <f t="shared" si="3"/>
        <v>Europäische Lärche (Larix decidua) Pflanzung Container</v>
      </c>
      <c r="H123" s="25">
        <v>4.3</v>
      </c>
    </row>
    <row r="124" spans="7:8" x14ac:dyDescent="0.45">
      <c r="G124" s="4" t="str">
        <f t="shared" si="3"/>
        <v>Hybridlärche (Larix x eurolepis) Pflanzung Container</v>
      </c>
      <c r="H124" s="25">
        <v>4.3</v>
      </c>
    </row>
    <row r="125" spans="7:8" x14ac:dyDescent="0.45">
      <c r="G125" s="4" t="str">
        <f t="shared" si="3"/>
        <v>Schwarzkiefer (Pinus nigra) Pflanzung Container</v>
      </c>
      <c r="H125" s="25">
        <v>1.85</v>
      </c>
    </row>
    <row r="126" spans="7:8" x14ac:dyDescent="0.45">
      <c r="G126" s="4" t="str">
        <f t="shared" si="3"/>
        <v>Douglasie (Pseudotsuga menziesii) Pflanzung Container</v>
      </c>
      <c r="H126" s="25">
        <v>4.3</v>
      </c>
    </row>
    <row r="127" spans="7:8" x14ac:dyDescent="0.45">
      <c r="G127" s="4" t="str">
        <f t="shared" si="3"/>
        <v>Blutroter Hartriegel (Cornus sanguinea) Pflanzung Container</v>
      </c>
      <c r="H127" s="25">
        <v>3.45</v>
      </c>
    </row>
    <row r="128" spans="7:8" x14ac:dyDescent="0.45">
      <c r="G128" s="4" t="str">
        <f t="shared" si="3"/>
        <v>Gewöhnliche Hasel (Corylis avellana) Pflanzung Container</v>
      </c>
      <c r="H128" s="25">
        <v>3.45</v>
      </c>
    </row>
    <row r="129" spans="7:8" x14ac:dyDescent="0.45">
      <c r="G129" s="4" t="str">
        <f t="shared" si="3"/>
        <v>Gewöhnliche Zwergmispel (Cotoneaster integerrimus) Pflanzung Container</v>
      </c>
      <c r="H129" s="25">
        <v>3.45</v>
      </c>
    </row>
    <row r="130" spans="7:8" x14ac:dyDescent="0.45">
      <c r="G130" s="4" t="str">
        <f t="shared" si="3"/>
        <v>Zweigriffeliger Weißdorn (Crataegus laevigata) Pflanzung Container</v>
      </c>
      <c r="H130" s="25">
        <v>3.45</v>
      </c>
    </row>
    <row r="131" spans="7:8" x14ac:dyDescent="0.45">
      <c r="G131" s="4" t="str">
        <f t="shared" si="3"/>
        <v>Eingriffeliger Weißdorn (Crataegus monogyma) Pflanzung Container</v>
      </c>
      <c r="H131" s="25">
        <v>3.45</v>
      </c>
    </row>
    <row r="132" spans="7:8" x14ac:dyDescent="0.45">
      <c r="G132" s="4" t="str">
        <f t="shared" si="3"/>
        <v>Großkelchiger Weißdorn (Crataegus rhipidophylla) Pflanzung Container</v>
      </c>
      <c r="H132" s="25">
        <v>3.45</v>
      </c>
    </row>
    <row r="133" spans="7:8" x14ac:dyDescent="0.45">
      <c r="G133" s="4" t="str">
        <f t="shared" si="3"/>
        <v>Schwarzwerdender Geißklee (Cytisus nigricans) Pflanzung Container</v>
      </c>
      <c r="H133" s="25">
        <v>3.45</v>
      </c>
    </row>
    <row r="134" spans="7:8" x14ac:dyDescent="0.45">
      <c r="G134" s="4" t="str">
        <f t="shared" si="3"/>
        <v>Besenginster (Cytisus scoparius) Pflanzung Container</v>
      </c>
      <c r="H134" s="25">
        <v>3.45</v>
      </c>
    </row>
    <row r="135" spans="7:8" x14ac:dyDescent="0.45">
      <c r="G135" s="4" t="str">
        <f t="shared" si="3"/>
        <v>Gewöhnliches Pfaffenhütchen (Euonymus europaea) Pflanzung Container</v>
      </c>
      <c r="H135" s="25">
        <v>3.45</v>
      </c>
    </row>
    <row r="136" spans="7:8" x14ac:dyDescent="0.45">
      <c r="G136" s="4" t="str">
        <f t="shared" si="3"/>
        <v>Faulbaum (Rhamnus frangula) Pflanzung Container</v>
      </c>
      <c r="H136" s="25">
        <v>3.45</v>
      </c>
    </row>
    <row r="137" spans="7:8" x14ac:dyDescent="0.45">
      <c r="G137" s="4" t="str">
        <f t="shared" si="3"/>
        <v>Deutscher Ginster (Genista germanica) Pflanzung Container</v>
      </c>
      <c r="H137" s="25">
        <v>3.45</v>
      </c>
    </row>
    <row r="138" spans="7:8" x14ac:dyDescent="0.45">
      <c r="G138" s="4" t="str">
        <f t="shared" si="3"/>
        <v>Behaarter Ginster (Genista pilosa) Pflanzung Container</v>
      </c>
      <c r="H138" s="25">
        <v>3.45</v>
      </c>
    </row>
    <row r="139" spans="7:8" x14ac:dyDescent="0.45">
      <c r="G139" s="4" t="str">
        <f t="shared" si="3"/>
        <v>Färber-Ginster (Genista tinctoria) Pflanzung Container</v>
      </c>
      <c r="H139" s="25">
        <v>3.45</v>
      </c>
    </row>
    <row r="140" spans="7:8" x14ac:dyDescent="0.45">
      <c r="G140" s="4" t="str">
        <f t="shared" si="3"/>
        <v>Gemeiner Wacholder (Juniperus Communis) Pflanzung Container</v>
      </c>
      <c r="H140" s="25">
        <v>3.45</v>
      </c>
    </row>
    <row r="141" spans="7:8" x14ac:dyDescent="0.45">
      <c r="G141" s="4" t="str">
        <f t="shared" si="3"/>
        <v>Schwarze Heckenkirsche (Lonicera nigra) Pflanzung Container</v>
      </c>
      <c r="H141" s="25">
        <v>3.45</v>
      </c>
    </row>
    <row r="142" spans="7:8" x14ac:dyDescent="0.45">
      <c r="G142" s="4" t="str">
        <f t="shared" si="3"/>
        <v>Rote Heckenkirsche (Lonicera xylosteum) Pflanzung Container</v>
      </c>
      <c r="H142" s="25">
        <v>3.45</v>
      </c>
    </row>
    <row r="143" spans="7:8" x14ac:dyDescent="0.45">
      <c r="G143" s="4" t="str">
        <f t="shared" si="3"/>
        <v>Mispel (Mespilus germanica) Pflanzung Container</v>
      </c>
      <c r="H143" s="25">
        <v>3.45</v>
      </c>
    </row>
    <row r="144" spans="7:8" x14ac:dyDescent="0.45">
      <c r="G144" s="4" t="str">
        <f t="shared" si="3"/>
        <v>Schlehe / Schwarzdorn (Prunus spinosa) Pflanzung Container</v>
      </c>
      <c r="H144" s="25">
        <v>3.45</v>
      </c>
    </row>
    <row r="145" spans="7:8" x14ac:dyDescent="0.45">
      <c r="G145" s="4" t="str">
        <f t="shared" si="3"/>
        <v>Purgier-Kreuzdorn (Rhamnus cathartica) Pflanzung Container</v>
      </c>
      <c r="H145" s="25">
        <v>3.45</v>
      </c>
    </row>
    <row r="146" spans="7:8" x14ac:dyDescent="0.45">
      <c r="G146" s="4" t="str">
        <f t="shared" ref="G146:G160" si="4">CONCATENATE(D66," ",$B$1," ",$A$2)</f>
        <v>Alpen-Johannisbeere (Ribes alpinum) Pflanzung Container</v>
      </c>
      <c r="H146" s="25">
        <v>3.45</v>
      </c>
    </row>
    <row r="147" spans="7:8" x14ac:dyDescent="0.45">
      <c r="G147" s="4" t="str">
        <f t="shared" si="4"/>
        <v>Lederblättrige Rose (Rosa caesia) Pflanzung Container</v>
      </c>
      <c r="H147" s="25">
        <v>3.45</v>
      </c>
    </row>
    <row r="148" spans="7:8" x14ac:dyDescent="0.45">
      <c r="G148" s="4" t="str">
        <f t="shared" si="4"/>
        <v>Hundsrose (Rosa canina) Pflanzung Container</v>
      </c>
      <c r="H148" s="25">
        <v>3.45</v>
      </c>
    </row>
    <row r="149" spans="7:8" x14ac:dyDescent="0.45">
      <c r="G149" s="4" t="str">
        <f t="shared" si="4"/>
        <v>Heckenrose (Rosa corymbifera) Pflanzung Container</v>
      </c>
      <c r="H149" s="25">
        <v>3.45</v>
      </c>
    </row>
    <row r="150" spans="7:8" x14ac:dyDescent="0.45">
      <c r="G150" s="4" t="str">
        <f t="shared" si="4"/>
        <v>Vogesenrose (Rosa dumalis) Pflanzung Container</v>
      </c>
      <c r="H150" s="25">
        <v>3.45</v>
      </c>
    </row>
    <row r="151" spans="7:8" x14ac:dyDescent="0.45">
      <c r="G151" s="4" t="str">
        <f t="shared" si="4"/>
        <v>falsche/graugrüne Hundsrose (Rosa subcanina) Pflanzung Container</v>
      </c>
      <c r="H151" s="25">
        <v>3.45</v>
      </c>
    </row>
    <row r="152" spans="7:8" x14ac:dyDescent="0.45">
      <c r="G152" s="4" t="str">
        <f t="shared" si="4"/>
        <v>Weinrose (Rosa rubiginosa) Pflanzung Container</v>
      </c>
      <c r="H152" s="25">
        <v>3.45</v>
      </c>
    </row>
    <row r="153" spans="7:8" x14ac:dyDescent="0.45">
      <c r="G153" s="4" t="str">
        <f t="shared" si="4"/>
        <v>Grauweide / Aschweide (Salix cinerea) Pflanzung Container</v>
      </c>
      <c r="H153" s="25">
        <v>3.45</v>
      </c>
    </row>
    <row r="154" spans="7:8" x14ac:dyDescent="0.45">
      <c r="G154" s="4" t="str">
        <f t="shared" si="4"/>
        <v>Ohr-Weide (Salix aurita) Pflanzung Container</v>
      </c>
      <c r="H154" s="25">
        <v>3.45</v>
      </c>
    </row>
    <row r="155" spans="7:8" x14ac:dyDescent="0.45">
      <c r="G155" s="4" t="str">
        <f t="shared" si="4"/>
        <v>Purpur-Weide (Salix purpurea) Pflanzung Container</v>
      </c>
      <c r="H155" s="25">
        <v>3.45</v>
      </c>
    </row>
    <row r="156" spans="7:8" x14ac:dyDescent="0.45">
      <c r="G156" s="4" t="str">
        <f t="shared" si="4"/>
        <v>Mandel-Weide (Salix triandra) Pflanzung Container</v>
      </c>
      <c r="H156" s="25">
        <v>3.45</v>
      </c>
    </row>
    <row r="157" spans="7:8" x14ac:dyDescent="0.45">
      <c r="G157" s="4" t="str">
        <f t="shared" si="4"/>
        <v>Korb-Weide (Salix viminalis) Pflanzung Container</v>
      </c>
      <c r="H157" s="25">
        <v>3.45</v>
      </c>
    </row>
    <row r="158" spans="7:8" x14ac:dyDescent="0.45">
      <c r="G158" s="4" t="str">
        <f t="shared" si="4"/>
        <v>Schwarzer Holunder (Sambucus nigra) Pflanzung Container</v>
      </c>
      <c r="H158" s="25">
        <v>3.45</v>
      </c>
    </row>
    <row r="159" spans="7:8" x14ac:dyDescent="0.45">
      <c r="G159" s="4" t="str">
        <f t="shared" si="4"/>
        <v>Roter Holunder (Sambucus racemosa) Pflanzung Container</v>
      </c>
      <c r="H159" s="25">
        <v>3.45</v>
      </c>
    </row>
    <row r="160" spans="7:8" x14ac:dyDescent="0.45">
      <c r="G160" s="4" t="str">
        <f t="shared" si="4"/>
        <v>Gewöhnlicher Schneeball (Viburnum opulus) Pflanzung Container</v>
      </c>
      <c r="H160" s="25">
        <v>3.45</v>
      </c>
    </row>
    <row r="161" spans="7:8" x14ac:dyDescent="0.45">
      <c r="G161" s="4" t="str">
        <f t="shared" ref="G161:G197" si="5">CONCATENATE(D1," ",$B$1," ",$A$3)</f>
        <v>Feld-Ahorn (Acer campestre) Pflanzung Wildling</v>
      </c>
      <c r="H161" s="25">
        <v>2.5</v>
      </c>
    </row>
    <row r="162" spans="7:8" x14ac:dyDescent="0.45">
      <c r="G162" s="4" t="str">
        <f t="shared" si="5"/>
        <v>Spitzahorn (Acer platanoides) Pflanzung Wildling</v>
      </c>
      <c r="H162" s="25">
        <v>2.5</v>
      </c>
    </row>
    <row r="163" spans="7:8" x14ac:dyDescent="0.45">
      <c r="G163" s="4" t="str">
        <f t="shared" si="5"/>
        <v>Bergahorn (Acer pseudoplatanus) Pflanzung Wildling</v>
      </c>
      <c r="H163" s="25">
        <v>2.5</v>
      </c>
    </row>
    <row r="164" spans="7:8" x14ac:dyDescent="0.45">
      <c r="G164" s="4" t="str">
        <f t="shared" si="5"/>
        <v>Schwarzerle/ Roterle (Alnus glutinosa) Pflanzung Wildling</v>
      </c>
      <c r="H164" s="25">
        <v>2.5</v>
      </c>
    </row>
    <row r="165" spans="7:8" x14ac:dyDescent="0.45">
      <c r="G165" s="4" t="str">
        <f t="shared" si="5"/>
        <v>Grauerle (Alnus incana) Pflanzung Wildling</v>
      </c>
      <c r="H165" s="25">
        <v>2.5</v>
      </c>
    </row>
    <row r="166" spans="7:8" x14ac:dyDescent="0.45">
      <c r="G166" s="4" t="str">
        <f t="shared" si="5"/>
        <v>Sandbirke (Betula pendula) Pflanzung Wildling</v>
      </c>
      <c r="H166" s="25">
        <v>2.5</v>
      </c>
    </row>
    <row r="167" spans="7:8" x14ac:dyDescent="0.45">
      <c r="G167" s="4" t="str">
        <f t="shared" si="5"/>
        <v>Moorbirke (Betula pubescens) Pflanzung Wildling</v>
      </c>
      <c r="H167" s="25">
        <v>2.5</v>
      </c>
    </row>
    <row r="168" spans="7:8" x14ac:dyDescent="0.45">
      <c r="G168" s="4" t="str">
        <f t="shared" si="5"/>
        <v>Hainbuche (Carpinus betulus) Pflanzung Wildling</v>
      </c>
      <c r="H168" s="25">
        <v>2.5</v>
      </c>
    </row>
    <row r="169" spans="7:8" x14ac:dyDescent="0.45">
      <c r="G169" s="4" t="str">
        <f t="shared" si="5"/>
        <v>Rotbuche (Fagus sylvatica) Pflanzung Wildling</v>
      </c>
      <c r="H169" s="25">
        <v>2.1</v>
      </c>
    </row>
    <row r="170" spans="7:8" x14ac:dyDescent="0.45">
      <c r="G170" s="4" t="str">
        <f t="shared" si="5"/>
        <v>Esche (Fraxinus excelsior) Pflanzung Wildling</v>
      </c>
      <c r="H170" s="25">
        <v>2.5</v>
      </c>
    </row>
    <row r="171" spans="7:8" x14ac:dyDescent="0.45">
      <c r="G171" s="4" t="str">
        <f t="shared" si="5"/>
        <v>Wildapfel / Holzapfel (Malus sylvestris) Pflanzung Wildling</v>
      </c>
      <c r="H171" s="25">
        <v>2.5</v>
      </c>
    </row>
    <row r="172" spans="7:8" x14ac:dyDescent="0.45">
      <c r="G172" s="4" t="str">
        <f t="shared" si="5"/>
        <v>Schwarzpappel (Populus nigra) Pflanzung Wildling</v>
      </c>
      <c r="H172" s="25">
        <v>2.5</v>
      </c>
    </row>
    <row r="173" spans="7:8" x14ac:dyDescent="0.45">
      <c r="G173" s="4" t="str">
        <f t="shared" si="5"/>
        <v>Zitterpappel / Espe / Aspe (Populus tremula) Pflanzung Wildling</v>
      </c>
      <c r="H173" s="25">
        <v>2.5</v>
      </c>
    </row>
    <row r="174" spans="7:8" x14ac:dyDescent="0.45">
      <c r="G174" s="4" t="str">
        <f t="shared" si="5"/>
        <v>Vogelkirsche (Prunus avium) Pflanzung Wildling</v>
      </c>
      <c r="H174" s="25">
        <v>2.5</v>
      </c>
    </row>
    <row r="175" spans="7:8" x14ac:dyDescent="0.45">
      <c r="G175" s="4" t="str">
        <f t="shared" si="5"/>
        <v>Gemeine Traubenkirsche (Prunus padus) Pflanzung Wildling</v>
      </c>
      <c r="H175" s="25">
        <v>2.5</v>
      </c>
    </row>
    <row r="176" spans="7:8" x14ac:dyDescent="0.45">
      <c r="G176" s="4" t="str">
        <f t="shared" si="5"/>
        <v>Wildbirne (Pyrus pyraster) Pflanzung Wildling</v>
      </c>
      <c r="H176" s="25">
        <v>2.5</v>
      </c>
    </row>
    <row r="177" spans="7:8" x14ac:dyDescent="0.45">
      <c r="G177" s="4" t="str">
        <f t="shared" si="5"/>
        <v>Traubeneiche (Quercus petraea) Pflanzung Wildling</v>
      </c>
      <c r="H177" s="25">
        <v>2.1</v>
      </c>
    </row>
    <row r="178" spans="7:8" x14ac:dyDescent="0.45">
      <c r="G178" s="4" t="str">
        <f t="shared" si="5"/>
        <v>Stieleiche (Quercus robur) Pflanzung Wildling</v>
      </c>
      <c r="H178" s="25">
        <v>2.1</v>
      </c>
    </row>
    <row r="179" spans="7:8" x14ac:dyDescent="0.45">
      <c r="G179" s="4" t="str">
        <f t="shared" si="5"/>
        <v>Silberweide (Salix alba) Pflanzung Wildling</v>
      </c>
      <c r="H179" s="25">
        <v>2.5</v>
      </c>
    </row>
    <row r="180" spans="7:8" x14ac:dyDescent="0.45">
      <c r="G180" s="4" t="str">
        <f t="shared" si="5"/>
        <v>Salweide (Salix caprea) Pflanzung Wildling</v>
      </c>
      <c r="H180" s="25">
        <v>2.5</v>
      </c>
    </row>
    <row r="181" spans="7:8" x14ac:dyDescent="0.45">
      <c r="G181" s="4" t="str">
        <f t="shared" si="5"/>
        <v>Bruchweide (Salix fragilis) Pflanzung Wildling</v>
      </c>
      <c r="H181" s="25">
        <v>2.5</v>
      </c>
    </row>
    <row r="182" spans="7:8" x14ac:dyDescent="0.45">
      <c r="G182" s="4" t="str">
        <f t="shared" si="5"/>
        <v>Lorbeerweide (Salix pentandra) Pflanzung Wildling</v>
      </c>
      <c r="H182" s="25">
        <v>2.5</v>
      </c>
    </row>
    <row r="183" spans="7:8" x14ac:dyDescent="0.45">
      <c r="G183" s="4" t="str">
        <f t="shared" si="5"/>
        <v>Eberesche (Sorbus aucuparia) Pflanzung Wildling</v>
      </c>
      <c r="H183" s="25">
        <v>2.5</v>
      </c>
    </row>
    <row r="184" spans="7:8" x14ac:dyDescent="0.45">
      <c r="G184" s="4" t="str">
        <f t="shared" si="5"/>
        <v>Elsbeere (Sorbus torminalis) Pflanzung Wildling</v>
      </c>
      <c r="H184" s="25">
        <v>2.5</v>
      </c>
    </row>
    <row r="185" spans="7:8" x14ac:dyDescent="0.45">
      <c r="G185" s="4" t="str">
        <f t="shared" si="5"/>
        <v>Winterlinde (Tilia cordata) Pflanzung Wildling</v>
      </c>
      <c r="H185" s="25">
        <v>2.5</v>
      </c>
    </row>
    <row r="186" spans="7:8" x14ac:dyDescent="0.45">
      <c r="G186" s="4" t="str">
        <f t="shared" si="5"/>
        <v>Sommerlinde (Tilia platyphyllos) Pflanzung Wildling</v>
      </c>
      <c r="H186" s="25">
        <v>2.5</v>
      </c>
    </row>
    <row r="187" spans="7:8" x14ac:dyDescent="0.45">
      <c r="G187" s="4" t="str">
        <f t="shared" si="5"/>
        <v>Bergulme (Ulmus glabra) Pflanzung Wildling</v>
      </c>
      <c r="H187" s="25">
        <v>2.5</v>
      </c>
    </row>
    <row r="188" spans="7:8" x14ac:dyDescent="0.45">
      <c r="G188" s="4" t="str">
        <f t="shared" si="5"/>
        <v>Bastard Ulme (Ulmus x hollandica) Pflanzung Wildling</v>
      </c>
      <c r="H188" s="25">
        <v>2.1</v>
      </c>
    </row>
    <row r="189" spans="7:8" x14ac:dyDescent="0.45">
      <c r="G189" s="4" t="str">
        <f t="shared" si="5"/>
        <v>Flatterulme (Ulmus laevis) Pflanzung Wildling</v>
      </c>
      <c r="H189" s="39">
        <v>2.5</v>
      </c>
    </row>
    <row r="190" spans="7:8" x14ac:dyDescent="0.45">
      <c r="G190" s="4" t="str">
        <f t="shared" si="5"/>
        <v>Feldulme (Ulmus minor) Pflanzung Wildling</v>
      </c>
      <c r="H190" s="25">
        <v>2.5</v>
      </c>
    </row>
    <row r="191" spans="7:8" x14ac:dyDescent="0.45">
      <c r="G191" s="4" t="str">
        <f t="shared" si="5"/>
        <v>Esskastanie (Castanea sativa) Pflanzung Wildling</v>
      </c>
      <c r="H191" s="39">
        <v>1.85</v>
      </c>
    </row>
    <row r="192" spans="7:8" x14ac:dyDescent="0.45">
      <c r="G192" s="4" t="str">
        <f t="shared" si="5"/>
        <v>Echte Walnuss (Juglans regia) Pflanzung Wildling</v>
      </c>
      <c r="H192" s="25">
        <v>1.85</v>
      </c>
    </row>
    <row r="193" spans="7:8" x14ac:dyDescent="0.45">
      <c r="G193" s="4" t="str">
        <f t="shared" si="5"/>
        <v>Pappeln (nichtheimische Arten und künstliche Hybriden) (Populus spp.) Pflanzung Wildling</v>
      </c>
      <c r="H193" s="39">
        <v>1.85</v>
      </c>
    </row>
    <row r="194" spans="7:8" x14ac:dyDescent="0.45">
      <c r="G194" s="4" t="str">
        <f t="shared" si="5"/>
        <v>Zerreiche (Quercus cerris) Pflanzung Wildling</v>
      </c>
      <c r="H194" s="25">
        <v>1.85</v>
      </c>
    </row>
    <row r="195" spans="7:8" x14ac:dyDescent="0.45">
      <c r="G195" s="4" t="str">
        <f t="shared" si="5"/>
        <v>Flaumeiche (Quercus rubra) Pflanzung Wildling</v>
      </c>
      <c r="H195" s="39">
        <v>1.85</v>
      </c>
    </row>
    <row r="196" spans="7:8" x14ac:dyDescent="0.45">
      <c r="G196" s="4" t="str">
        <f t="shared" si="5"/>
        <v>Roteiche (Quercus rubra) Pflanzung Wildling</v>
      </c>
      <c r="H196" s="25">
        <v>1.85</v>
      </c>
    </row>
    <row r="197" spans="7:8" x14ac:dyDescent="0.45">
      <c r="G197" s="50" t="str">
        <f t="shared" si="5"/>
        <v>Robinie (Robinia pseudoacacia) Pflanzung Wildling</v>
      </c>
      <c r="H197" s="82">
        <v>1.85</v>
      </c>
    </row>
    <row r="198" spans="7:8" x14ac:dyDescent="0.45">
      <c r="G198" s="4" t="str">
        <f t="shared" ref="G198:G225" si="6">CONCATENATE(D38," ",$B$1," ",$A$3)</f>
        <v>Gemeine Eibe (Taxus baccata) Pflanzung Wildling</v>
      </c>
      <c r="H198" s="25">
        <v>3.35</v>
      </c>
    </row>
    <row r="199" spans="7:8" x14ac:dyDescent="0.45">
      <c r="G199" s="4" t="str">
        <f t="shared" si="6"/>
        <v>Gewöhnliche Fichte (Picea abies)  Pflanzung Wildling</v>
      </c>
      <c r="H199" s="25">
        <v>2.15</v>
      </c>
    </row>
    <row r="200" spans="7:8" x14ac:dyDescent="0.45">
      <c r="G200" s="4" t="str">
        <f t="shared" si="6"/>
        <v>Waldkiefer (Pinus sylvestris) Pflanzung Wildling</v>
      </c>
      <c r="H200" s="25">
        <v>0.85</v>
      </c>
    </row>
    <row r="201" spans="7:8" x14ac:dyDescent="0.45">
      <c r="G201" s="4" t="str">
        <f t="shared" si="6"/>
        <v>Moor-Kiefer (Pinus rotundata) Pflanzung Wildling</v>
      </c>
      <c r="H201" s="25">
        <v>0.85</v>
      </c>
    </row>
    <row r="202" spans="7:8" x14ac:dyDescent="0.45">
      <c r="G202" s="4" t="str">
        <f t="shared" si="6"/>
        <v>Große Küstentanne (Abies grandis) Pflanzung Wildling</v>
      </c>
      <c r="H202" s="25">
        <v>3.35</v>
      </c>
    </row>
    <row r="203" spans="7:8" x14ac:dyDescent="0.45">
      <c r="G203" s="4" t="str">
        <f t="shared" si="6"/>
        <v>Europäische Lärche (Larix decidua) Pflanzung Wildling</v>
      </c>
      <c r="H203" s="25">
        <v>3.35</v>
      </c>
    </row>
    <row r="204" spans="7:8" x14ac:dyDescent="0.45">
      <c r="G204" s="4" t="str">
        <f t="shared" si="6"/>
        <v>Hybridlärche (Larix x eurolepis) Pflanzung Wildling</v>
      </c>
      <c r="H204" s="25">
        <v>3.35</v>
      </c>
    </row>
    <row r="205" spans="7:8" x14ac:dyDescent="0.45">
      <c r="G205" s="4" t="str">
        <f t="shared" si="6"/>
        <v>Schwarzkiefer (Pinus nigra) Pflanzung Wildling</v>
      </c>
      <c r="H205" s="25">
        <v>0.85</v>
      </c>
    </row>
    <row r="206" spans="7:8" x14ac:dyDescent="0.45">
      <c r="G206" s="4" t="str">
        <f t="shared" si="6"/>
        <v>Douglasie (Pseudotsuga menziesii) Pflanzung Wildling</v>
      </c>
      <c r="H206" s="25">
        <v>3.35</v>
      </c>
    </row>
    <row r="207" spans="7:8" x14ac:dyDescent="0.45">
      <c r="G207" s="4" t="str">
        <f t="shared" si="6"/>
        <v>Blutroter Hartriegel (Cornus sanguinea) Pflanzung Wildling</v>
      </c>
      <c r="H207" s="25">
        <v>2.5</v>
      </c>
    </row>
    <row r="208" spans="7:8" x14ac:dyDescent="0.45">
      <c r="G208" s="4" t="str">
        <f t="shared" si="6"/>
        <v>Gewöhnliche Hasel (Corylis avellana) Pflanzung Wildling</v>
      </c>
      <c r="H208" s="25">
        <v>2.5</v>
      </c>
    </row>
    <row r="209" spans="7:8" x14ac:dyDescent="0.45">
      <c r="G209" s="4" t="str">
        <f t="shared" si="6"/>
        <v>Gewöhnliche Zwergmispel (Cotoneaster integerrimus) Pflanzung Wildling</v>
      </c>
      <c r="H209" s="25">
        <v>2.5</v>
      </c>
    </row>
    <row r="210" spans="7:8" x14ac:dyDescent="0.45">
      <c r="G210" s="4" t="str">
        <f t="shared" si="6"/>
        <v>Zweigriffeliger Weißdorn (Crataegus laevigata) Pflanzung Wildling</v>
      </c>
      <c r="H210" s="25">
        <v>2.5</v>
      </c>
    </row>
    <row r="211" spans="7:8" x14ac:dyDescent="0.45">
      <c r="G211" s="4" t="str">
        <f t="shared" si="6"/>
        <v>Eingriffeliger Weißdorn (Crataegus monogyma) Pflanzung Wildling</v>
      </c>
      <c r="H211" s="25">
        <v>2.5</v>
      </c>
    </row>
    <row r="212" spans="7:8" x14ac:dyDescent="0.45">
      <c r="G212" s="4" t="str">
        <f t="shared" si="6"/>
        <v>Großkelchiger Weißdorn (Crataegus rhipidophylla) Pflanzung Wildling</v>
      </c>
      <c r="H212" s="25">
        <v>2.5</v>
      </c>
    </row>
    <row r="213" spans="7:8" x14ac:dyDescent="0.45">
      <c r="G213" s="4" t="str">
        <f t="shared" si="6"/>
        <v>Schwarzwerdender Geißklee (Cytisus nigricans) Pflanzung Wildling</v>
      </c>
      <c r="H213" s="25">
        <v>2.5</v>
      </c>
    </row>
    <row r="214" spans="7:8" x14ac:dyDescent="0.45">
      <c r="G214" s="4" t="str">
        <f t="shared" si="6"/>
        <v>Besenginster (Cytisus scoparius) Pflanzung Wildling</v>
      </c>
      <c r="H214" s="25">
        <v>2.5</v>
      </c>
    </row>
    <row r="215" spans="7:8" x14ac:dyDescent="0.45">
      <c r="G215" s="4" t="str">
        <f t="shared" si="6"/>
        <v>Gewöhnliches Pfaffenhütchen (Euonymus europaea) Pflanzung Wildling</v>
      </c>
      <c r="H215" s="25">
        <v>2.5</v>
      </c>
    </row>
    <row r="216" spans="7:8" x14ac:dyDescent="0.45">
      <c r="G216" s="4" t="str">
        <f t="shared" si="6"/>
        <v>Faulbaum (Rhamnus frangula) Pflanzung Wildling</v>
      </c>
      <c r="H216" s="25">
        <v>2.5</v>
      </c>
    </row>
    <row r="217" spans="7:8" x14ac:dyDescent="0.45">
      <c r="G217" s="4" t="str">
        <f t="shared" si="6"/>
        <v>Deutscher Ginster (Genista germanica) Pflanzung Wildling</v>
      </c>
      <c r="H217" s="25">
        <v>2.5</v>
      </c>
    </row>
    <row r="218" spans="7:8" x14ac:dyDescent="0.45">
      <c r="G218" s="4" t="str">
        <f t="shared" si="6"/>
        <v>Behaarter Ginster (Genista pilosa) Pflanzung Wildling</v>
      </c>
      <c r="H218" s="25">
        <v>2.5</v>
      </c>
    </row>
    <row r="219" spans="7:8" x14ac:dyDescent="0.45">
      <c r="G219" s="4" t="str">
        <f t="shared" si="6"/>
        <v>Färber-Ginster (Genista tinctoria) Pflanzung Wildling</v>
      </c>
      <c r="H219" s="25">
        <v>2.5</v>
      </c>
    </row>
    <row r="220" spans="7:8" x14ac:dyDescent="0.45">
      <c r="G220" s="4" t="str">
        <f t="shared" si="6"/>
        <v>Gemeiner Wacholder (Juniperus Communis) Pflanzung Wildling</v>
      </c>
      <c r="H220" s="25">
        <v>2.5</v>
      </c>
    </row>
    <row r="221" spans="7:8" x14ac:dyDescent="0.45">
      <c r="G221" s="4" t="str">
        <f t="shared" si="6"/>
        <v>Schwarze Heckenkirsche (Lonicera nigra) Pflanzung Wildling</v>
      </c>
      <c r="H221" s="25">
        <v>2.5</v>
      </c>
    </row>
    <row r="222" spans="7:8" x14ac:dyDescent="0.45">
      <c r="G222" s="4" t="str">
        <f t="shared" si="6"/>
        <v>Rote Heckenkirsche (Lonicera xylosteum) Pflanzung Wildling</v>
      </c>
      <c r="H222" s="25">
        <v>2.5</v>
      </c>
    </row>
    <row r="223" spans="7:8" x14ac:dyDescent="0.45">
      <c r="G223" s="4" t="str">
        <f t="shared" si="6"/>
        <v>Mispel (Mespilus germanica) Pflanzung Wildling</v>
      </c>
      <c r="H223" s="25">
        <v>2.5</v>
      </c>
    </row>
    <row r="224" spans="7:8" x14ac:dyDescent="0.45">
      <c r="G224" s="4" t="str">
        <f t="shared" si="6"/>
        <v>Schlehe / Schwarzdorn (Prunus spinosa) Pflanzung Wildling</v>
      </c>
      <c r="H224" s="25">
        <v>2.5</v>
      </c>
    </row>
    <row r="225" spans="4:8" x14ac:dyDescent="0.45">
      <c r="G225" s="4" t="str">
        <f t="shared" si="6"/>
        <v>Purgier-Kreuzdorn (Rhamnus cathartica) Pflanzung Wildling</v>
      </c>
      <c r="H225" s="25">
        <v>2.5</v>
      </c>
    </row>
    <row r="226" spans="4:8" x14ac:dyDescent="0.45">
      <c r="G226" s="4" t="str">
        <f t="shared" ref="G226:G240" si="7">CONCATENATE(D66," ",$B$1," ",$A$3)</f>
        <v>Alpen-Johannisbeere (Ribes alpinum) Pflanzung Wildling</v>
      </c>
      <c r="H226" s="25">
        <v>2.5</v>
      </c>
    </row>
    <row r="227" spans="4:8" x14ac:dyDescent="0.45">
      <c r="G227" s="4" t="str">
        <f t="shared" si="7"/>
        <v>Lederblättrige Rose (Rosa caesia) Pflanzung Wildling</v>
      </c>
      <c r="H227" s="25">
        <v>2.5</v>
      </c>
    </row>
    <row r="228" spans="4:8" x14ac:dyDescent="0.45">
      <c r="G228" s="4" t="str">
        <f t="shared" si="7"/>
        <v>Hundsrose (Rosa canina) Pflanzung Wildling</v>
      </c>
      <c r="H228" s="25">
        <v>2.5</v>
      </c>
    </row>
    <row r="229" spans="4:8" x14ac:dyDescent="0.45">
      <c r="G229" s="4" t="str">
        <f t="shared" si="7"/>
        <v>Heckenrose (Rosa corymbifera) Pflanzung Wildling</v>
      </c>
      <c r="H229" s="25">
        <v>2.5</v>
      </c>
    </row>
    <row r="230" spans="4:8" x14ac:dyDescent="0.45">
      <c r="G230" s="4" t="str">
        <f t="shared" si="7"/>
        <v>Vogesenrose (Rosa dumalis) Pflanzung Wildling</v>
      </c>
      <c r="H230" s="25">
        <v>2.5</v>
      </c>
    </row>
    <row r="231" spans="4:8" x14ac:dyDescent="0.45">
      <c r="G231" s="4" t="str">
        <f t="shared" si="7"/>
        <v>falsche/graugrüne Hundsrose (Rosa subcanina) Pflanzung Wildling</v>
      </c>
      <c r="H231" s="25">
        <v>2.5</v>
      </c>
    </row>
    <row r="232" spans="4:8" x14ac:dyDescent="0.45">
      <c r="G232" s="4" t="str">
        <f t="shared" si="7"/>
        <v>Weinrose (Rosa rubiginosa) Pflanzung Wildling</v>
      </c>
      <c r="H232" s="25">
        <v>2.5</v>
      </c>
    </row>
    <row r="233" spans="4:8" x14ac:dyDescent="0.45">
      <c r="G233" s="4" t="str">
        <f t="shared" si="7"/>
        <v>Grauweide / Aschweide (Salix cinerea) Pflanzung Wildling</v>
      </c>
      <c r="H233" s="25">
        <v>2.5</v>
      </c>
    </row>
    <row r="234" spans="4:8" x14ac:dyDescent="0.45">
      <c r="G234" s="4" t="str">
        <f t="shared" si="7"/>
        <v>Ohr-Weide (Salix aurita) Pflanzung Wildling</v>
      </c>
      <c r="H234" s="25">
        <v>2.5</v>
      </c>
    </row>
    <row r="235" spans="4:8" x14ac:dyDescent="0.45">
      <c r="G235" s="4" t="str">
        <f t="shared" si="7"/>
        <v>Purpur-Weide (Salix purpurea) Pflanzung Wildling</v>
      </c>
      <c r="H235" s="25">
        <v>2.5</v>
      </c>
    </row>
    <row r="236" spans="4:8" x14ac:dyDescent="0.45">
      <c r="G236" s="4" t="str">
        <f t="shared" si="7"/>
        <v>Mandel-Weide (Salix triandra) Pflanzung Wildling</v>
      </c>
      <c r="H236" s="25">
        <v>2.5</v>
      </c>
    </row>
    <row r="237" spans="4:8" x14ac:dyDescent="0.45">
      <c r="G237" s="4" t="str">
        <f t="shared" si="7"/>
        <v>Korb-Weide (Salix viminalis) Pflanzung Wildling</v>
      </c>
      <c r="H237" s="25">
        <v>2.5</v>
      </c>
    </row>
    <row r="238" spans="4:8" x14ac:dyDescent="0.45">
      <c r="G238" s="4" t="str">
        <f t="shared" si="7"/>
        <v>Schwarzer Holunder (Sambucus nigra) Pflanzung Wildling</v>
      </c>
      <c r="H238" s="25">
        <v>2.5</v>
      </c>
    </row>
    <row r="239" spans="4:8" x14ac:dyDescent="0.45">
      <c r="D239" s="4"/>
      <c r="E239" s="4"/>
      <c r="G239" s="4" t="str">
        <f t="shared" si="7"/>
        <v>Roter Holunder (Sambucus racemosa) Pflanzung Wildling</v>
      </c>
      <c r="H239" s="25">
        <v>2.5</v>
      </c>
    </row>
    <row r="240" spans="4:8" x14ac:dyDescent="0.45">
      <c r="D240" s="4"/>
      <c r="E240" s="4"/>
      <c r="G240" s="4" t="str">
        <f t="shared" si="7"/>
        <v>Gewöhnlicher Schneeball (Viburnum opulus) Pflanzung Wildling</v>
      </c>
      <c r="H240" s="25">
        <v>2.5</v>
      </c>
    </row>
    <row r="241" spans="4:8" x14ac:dyDescent="0.45">
      <c r="D241" s="4"/>
      <c r="E241" s="4"/>
      <c r="G241" s="4" t="str">
        <f t="shared" ref="G241:G277" si="8">CONCATENATE(D1," ",$B$2," ",$A$1)</f>
        <v>Feld-Ahorn (Acer campestre) Nachbesserung Wurzelnackt</v>
      </c>
      <c r="H241" s="25">
        <v>1.25</v>
      </c>
    </row>
    <row r="242" spans="4:8" x14ac:dyDescent="0.45">
      <c r="D242" s="4"/>
      <c r="E242" s="4"/>
      <c r="G242" s="4" t="str">
        <f t="shared" si="8"/>
        <v>Spitzahorn (Acer platanoides) Nachbesserung Wurzelnackt</v>
      </c>
      <c r="H242" s="25">
        <v>1.25</v>
      </c>
    </row>
    <row r="243" spans="4:8" x14ac:dyDescent="0.45">
      <c r="D243" s="38"/>
      <c r="E243" s="4"/>
      <c r="F243" s="38"/>
      <c r="G243" s="4" t="str">
        <f t="shared" si="8"/>
        <v>Bergahorn (Acer pseudoplatanus) Nachbesserung Wurzelnackt</v>
      </c>
      <c r="H243" s="25">
        <v>1.25</v>
      </c>
    </row>
    <row r="244" spans="4:8" x14ac:dyDescent="0.45">
      <c r="D244" s="4"/>
      <c r="E244" s="4"/>
      <c r="G244" s="4" t="str">
        <f t="shared" si="8"/>
        <v>Schwarzerle/ Roterle (Alnus glutinosa) Nachbesserung Wurzelnackt</v>
      </c>
      <c r="H244" s="25">
        <v>1.25</v>
      </c>
    </row>
    <row r="245" spans="4:8" x14ac:dyDescent="0.45">
      <c r="D245" s="4"/>
      <c r="E245" s="4"/>
      <c r="G245" s="4" t="str">
        <f t="shared" si="8"/>
        <v>Grauerle (Alnus incana) Nachbesserung Wurzelnackt</v>
      </c>
      <c r="H245" s="25">
        <v>1.25</v>
      </c>
    </row>
    <row r="246" spans="4:8" x14ac:dyDescent="0.45">
      <c r="D246" s="4"/>
      <c r="E246" s="4"/>
      <c r="G246" s="4" t="str">
        <f t="shared" si="8"/>
        <v>Sandbirke (Betula pendula) Nachbesserung Wurzelnackt</v>
      </c>
      <c r="H246" s="25">
        <v>1.25</v>
      </c>
    </row>
    <row r="247" spans="4:8" x14ac:dyDescent="0.45">
      <c r="D247" s="4"/>
      <c r="E247" s="4"/>
      <c r="G247" s="4" t="str">
        <f t="shared" si="8"/>
        <v>Moorbirke (Betula pubescens) Nachbesserung Wurzelnackt</v>
      </c>
      <c r="H247" s="25">
        <v>1.25</v>
      </c>
    </row>
    <row r="248" spans="4:8" x14ac:dyDescent="0.45">
      <c r="D248" s="4"/>
      <c r="E248" s="4"/>
      <c r="G248" s="4" t="str">
        <f t="shared" si="8"/>
        <v>Hainbuche (Carpinus betulus) Nachbesserung Wurzelnackt</v>
      </c>
      <c r="H248" s="25">
        <v>1.25</v>
      </c>
    </row>
    <row r="249" spans="4:8" x14ac:dyDescent="0.45">
      <c r="D249" s="4"/>
      <c r="E249" s="4"/>
      <c r="G249" s="4" t="str">
        <f t="shared" si="8"/>
        <v>Rotbuche (Fagus sylvatica) Nachbesserung Wurzelnackt</v>
      </c>
      <c r="H249" s="25">
        <v>1.4</v>
      </c>
    </row>
    <row r="250" spans="4:8" x14ac:dyDescent="0.45">
      <c r="D250" s="4"/>
      <c r="E250" s="4"/>
      <c r="G250" s="4" t="str">
        <f t="shared" si="8"/>
        <v>Esche (Fraxinus excelsior) Nachbesserung Wurzelnackt</v>
      </c>
      <c r="H250" s="25">
        <v>1.25</v>
      </c>
    </row>
    <row r="251" spans="4:8" x14ac:dyDescent="0.45">
      <c r="D251" s="4"/>
      <c r="E251" s="4"/>
      <c r="G251" s="4" t="str">
        <f t="shared" si="8"/>
        <v>Wildapfel / Holzapfel (Malus sylvestris) Nachbesserung Wurzelnackt</v>
      </c>
      <c r="H251" s="25">
        <v>1.25</v>
      </c>
    </row>
    <row r="252" spans="4:8" x14ac:dyDescent="0.45">
      <c r="D252" s="4"/>
      <c r="E252" s="4"/>
      <c r="G252" s="4" t="str">
        <f t="shared" si="8"/>
        <v>Schwarzpappel (Populus nigra) Nachbesserung Wurzelnackt</v>
      </c>
      <c r="H252" s="25">
        <v>1.25</v>
      </c>
    </row>
    <row r="253" spans="4:8" x14ac:dyDescent="0.45">
      <c r="D253" s="4"/>
      <c r="E253" s="4"/>
      <c r="G253" s="4" t="str">
        <f t="shared" si="8"/>
        <v>Zitterpappel / Espe / Aspe (Populus tremula) Nachbesserung Wurzelnackt</v>
      </c>
      <c r="H253" s="25">
        <v>1.25</v>
      </c>
    </row>
    <row r="254" spans="4:8" x14ac:dyDescent="0.45">
      <c r="D254" s="4"/>
      <c r="E254" s="4"/>
      <c r="G254" s="4" t="str">
        <f t="shared" si="8"/>
        <v>Vogelkirsche (Prunus avium) Nachbesserung Wurzelnackt</v>
      </c>
      <c r="H254" s="25">
        <v>1.25</v>
      </c>
    </row>
    <row r="255" spans="4:8" x14ac:dyDescent="0.45">
      <c r="D255" s="4"/>
      <c r="E255" s="4"/>
      <c r="G255" s="4" t="str">
        <f t="shared" si="8"/>
        <v>Gemeine Traubenkirsche (Prunus padus) Nachbesserung Wurzelnackt</v>
      </c>
      <c r="H255" s="25">
        <v>1.25</v>
      </c>
    </row>
    <row r="256" spans="4:8" x14ac:dyDescent="0.45">
      <c r="D256" s="4"/>
      <c r="E256" s="4"/>
      <c r="G256" s="4" t="str">
        <f t="shared" si="8"/>
        <v>Wildbirne (Pyrus pyraster) Nachbesserung Wurzelnackt</v>
      </c>
      <c r="H256" s="25">
        <v>1.25</v>
      </c>
    </row>
    <row r="257" spans="4:8" x14ac:dyDescent="0.45">
      <c r="D257" s="4"/>
      <c r="E257" s="4"/>
      <c r="F257" s="38"/>
      <c r="G257" s="4" t="str">
        <f t="shared" si="8"/>
        <v>Traubeneiche (Quercus petraea) Nachbesserung Wurzelnackt</v>
      </c>
      <c r="H257" s="25">
        <v>1.4</v>
      </c>
    </row>
    <row r="258" spans="4:8" x14ac:dyDescent="0.45">
      <c r="D258" s="4"/>
      <c r="E258" s="4"/>
      <c r="G258" s="4" t="str">
        <f t="shared" si="8"/>
        <v>Stieleiche (Quercus robur) Nachbesserung Wurzelnackt</v>
      </c>
      <c r="H258" s="25">
        <v>1.4</v>
      </c>
    </row>
    <row r="259" spans="4:8" x14ac:dyDescent="0.45">
      <c r="D259" s="4"/>
      <c r="E259" s="4"/>
      <c r="F259" s="38"/>
      <c r="G259" s="4" t="str">
        <f t="shared" si="8"/>
        <v>Silberweide (Salix alba) Nachbesserung Wurzelnackt</v>
      </c>
      <c r="H259" s="39">
        <v>1.25</v>
      </c>
    </row>
    <row r="260" spans="4:8" x14ac:dyDescent="0.45">
      <c r="D260" s="38"/>
      <c r="E260" s="4"/>
      <c r="F260" s="38"/>
      <c r="G260" s="4" t="str">
        <f t="shared" si="8"/>
        <v>Salweide (Salix caprea) Nachbesserung Wurzelnackt</v>
      </c>
      <c r="H260" s="39">
        <v>1.25</v>
      </c>
    </row>
    <row r="261" spans="4:8" x14ac:dyDescent="0.45">
      <c r="D261" s="38"/>
      <c r="E261" s="4"/>
      <c r="F261" s="38"/>
      <c r="G261" s="4" t="str">
        <f t="shared" si="8"/>
        <v>Bruchweide (Salix fragilis) Nachbesserung Wurzelnackt</v>
      </c>
      <c r="H261" s="39">
        <v>1.25</v>
      </c>
    </row>
    <row r="262" spans="4:8" x14ac:dyDescent="0.45">
      <c r="D262" s="4"/>
      <c r="E262" s="4"/>
      <c r="G262" s="4" t="str">
        <f t="shared" si="8"/>
        <v>Lorbeerweide (Salix pentandra) Nachbesserung Wurzelnackt</v>
      </c>
      <c r="H262" s="39">
        <v>1.25</v>
      </c>
    </row>
    <row r="263" spans="4:8" x14ac:dyDescent="0.45">
      <c r="D263" s="4"/>
      <c r="E263" s="4"/>
      <c r="F263" s="38"/>
      <c r="G263" s="4" t="str">
        <f t="shared" si="8"/>
        <v>Eberesche (Sorbus aucuparia) Nachbesserung Wurzelnackt</v>
      </c>
      <c r="H263" s="39">
        <v>1.25</v>
      </c>
    </row>
    <row r="264" spans="4:8" x14ac:dyDescent="0.45">
      <c r="D264" s="4"/>
      <c r="E264" s="4"/>
      <c r="G264" s="4" t="str">
        <f t="shared" si="8"/>
        <v>Elsbeere (Sorbus torminalis) Nachbesserung Wurzelnackt</v>
      </c>
      <c r="H264" s="39">
        <v>1.25</v>
      </c>
    </row>
    <row r="265" spans="4:8" x14ac:dyDescent="0.45">
      <c r="D265" s="4"/>
      <c r="E265" s="4"/>
      <c r="G265" s="4" t="str">
        <f t="shared" si="8"/>
        <v>Winterlinde (Tilia cordata) Nachbesserung Wurzelnackt</v>
      </c>
      <c r="H265" s="39">
        <v>1.25</v>
      </c>
    </row>
    <row r="266" spans="4:8" x14ac:dyDescent="0.45">
      <c r="D266" s="38"/>
      <c r="E266" s="4"/>
      <c r="G266" s="4" t="str">
        <f t="shared" si="8"/>
        <v>Sommerlinde (Tilia platyphyllos) Nachbesserung Wurzelnackt</v>
      </c>
      <c r="H266" s="39">
        <v>1.25</v>
      </c>
    </row>
    <row r="267" spans="4:8" x14ac:dyDescent="0.45">
      <c r="D267" s="78"/>
      <c r="E267" s="4"/>
      <c r="G267" s="4" t="str">
        <f t="shared" si="8"/>
        <v>Bergulme (Ulmus glabra) Nachbesserung Wurzelnackt</v>
      </c>
      <c r="H267" s="39">
        <v>1.25</v>
      </c>
    </row>
    <row r="268" spans="4:8" x14ac:dyDescent="0.45">
      <c r="D268" s="78"/>
      <c r="E268" s="4"/>
      <c r="G268" s="4" t="str">
        <f t="shared" si="8"/>
        <v>Bastard Ulme (Ulmus x hollandica) Nachbesserung Wurzelnackt</v>
      </c>
      <c r="H268" s="39">
        <v>1.25</v>
      </c>
    </row>
    <row r="269" spans="4:8" x14ac:dyDescent="0.45">
      <c r="D269" s="49"/>
      <c r="E269" s="4"/>
      <c r="G269" s="4" t="str">
        <f t="shared" si="8"/>
        <v>Flatterulme (Ulmus laevis) Nachbesserung Wurzelnackt</v>
      </c>
      <c r="H269" s="39">
        <v>1.25</v>
      </c>
    </row>
    <row r="270" spans="4:8" x14ac:dyDescent="0.45">
      <c r="D270" s="49"/>
      <c r="E270" s="4"/>
      <c r="G270" s="4" t="str">
        <f t="shared" si="8"/>
        <v>Feldulme (Ulmus minor) Nachbesserung Wurzelnackt</v>
      </c>
      <c r="H270" s="39">
        <v>1.25</v>
      </c>
    </row>
    <row r="271" spans="4:8" x14ac:dyDescent="0.45">
      <c r="D271" s="49"/>
      <c r="E271" s="4"/>
      <c r="G271" s="4" t="str">
        <f t="shared" si="8"/>
        <v>Esskastanie (Castanea sativa) Nachbesserung Wurzelnackt</v>
      </c>
      <c r="H271" s="25">
        <v>1.1499999999999999</v>
      </c>
    </row>
    <row r="272" spans="4:8" x14ac:dyDescent="0.45">
      <c r="D272" s="49"/>
      <c r="E272" s="4"/>
      <c r="G272" s="4" t="str">
        <f t="shared" si="8"/>
        <v>Echte Walnuss (Juglans regia) Nachbesserung Wurzelnackt</v>
      </c>
      <c r="H272" s="25">
        <v>1.1499999999999999</v>
      </c>
    </row>
    <row r="273" spans="4:8" x14ac:dyDescent="0.45">
      <c r="D273" s="49"/>
      <c r="E273" s="4"/>
      <c r="G273" s="4" t="str">
        <f t="shared" si="8"/>
        <v>Pappeln (nichtheimische Arten und künstliche Hybriden) (Populus spp.) Nachbesserung Wurzelnackt</v>
      </c>
      <c r="H273" s="25">
        <v>1.1499999999999999</v>
      </c>
    </row>
    <row r="274" spans="4:8" x14ac:dyDescent="0.45">
      <c r="D274" s="49"/>
      <c r="E274" s="4"/>
      <c r="G274" s="4" t="str">
        <f t="shared" si="8"/>
        <v>Zerreiche (Quercus cerris) Nachbesserung Wurzelnackt</v>
      </c>
      <c r="H274" s="25">
        <v>1.1499999999999999</v>
      </c>
    </row>
    <row r="275" spans="4:8" x14ac:dyDescent="0.45">
      <c r="D275" s="49"/>
      <c r="E275" s="4"/>
      <c r="G275" s="4" t="str">
        <f t="shared" si="8"/>
        <v>Flaumeiche (Quercus rubra) Nachbesserung Wurzelnackt</v>
      </c>
      <c r="H275" s="25">
        <v>1.1499999999999999</v>
      </c>
    </row>
    <row r="276" spans="4:8" x14ac:dyDescent="0.45">
      <c r="D276" s="49"/>
      <c r="E276" s="4"/>
      <c r="G276" s="4" t="str">
        <f t="shared" si="8"/>
        <v>Roteiche (Quercus rubra) Nachbesserung Wurzelnackt</v>
      </c>
      <c r="H276" s="25">
        <v>1.1499999999999999</v>
      </c>
    </row>
    <row r="277" spans="4:8" x14ac:dyDescent="0.45">
      <c r="D277" s="49"/>
      <c r="E277" s="4"/>
      <c r="G277" s="50" t="str">
        <f t="shared" si="8"/>
        <v>Robinie (Robinia pseudoacacia) Nachbesserung Wurzelnackt</v>
      </c>
      <c r="H277" s="25">
        <v>1.1499999999999999</v>
      </c>
    </row>
    <row r="278" spans="4:8" x14ac:dyDescent="0.45">
      <c r="D278" s="49"/>
      <c r="E278" s="4"/>
      <c r="G278" s="4" t="str">
        <f t="shared" ref="G278:G305" si="9">CONCATENATE(D38," ",$B$2," ",$A$1)</f>
        <v>Gemeine Eibe (Taxus baccata) Nachbesserung Wurzelnackt</v>
      </c>
      <c r="H278" s="25">
        <v>1.1000000000000001</v>
      </c>
    </row>
    <row r="279" spans="4:8" x14ac:dyDescent="0.45">
      <c r="D279" s="49"/>
      <c r="E279" s="79"/>
      <c r="F279" s="38"/>
      <c r="G279" s="4" t="str">
        <f t="shared" si="9"/>
        <v>Gewöhnliche Fichte (Picea abies)  Nachbesserung Wurzelnackt</v>
      </c>
      <c r="H279" s="25">
        <v>0.85</v>
      </c>
    </row>
    <row r="280" spans="4:8" x14ac:dyDescent="0.45">
      <c r="D280" s="49"/>
      <c r="E280" s="4"/>
      <c r="G280" s="4" t="str">
        <f t="shared" si="9"/>
        <v>Waldkiefer (Pinus sylvestris) Nachbesserung Wurzelnackt</v>
      </c>
      <c r="H280" s="25">
        <v>0.75</v>
      </c>
    </row>
    <row r="281" spans="4:8" x14ac:dyDescent="0.45">
      <c r="D281" s="49"/>
      <c r="E281" s="4"/>
      <c r="G281" s="4" t="str">
        <f t="shared" si="9"/>
        <v>Moor-Kiefer (Pinus rotundata) Nachbesserung Wurzelnackt</v>
      </c>
      <c r="H281" s="25">
        <v>0.75</v>
      </c>
    </row>
    <row r="282" spans="4:8" x14ac:dyDescent="0.45">
      <c r="D282" s="80"/>
      <c r="E282" s="4"/>
      <c r="G282" s="4" t="str">
        <f t="shared" si="9"/>
        <v>Große Küstentanne (Abies grandis) Nachbesserung Wurzelnackt</v>
      </c>
      <c r="H282" s="39">
        <v>1.1000000000000001</v>
      </c>
    </row>
    <row r="283" spans="4:8" x14ac:dyDescent="0.45">
      <c r="D283" s="49"/>
      <c r="E283" s="4"/>
      <c r="G283" s="4" t="str">
        <f t="shared" si="9"/>
        <v>Europäische Lärche (Larix decidua) Nachbesserung Wurzelnackt</v>
      </c>
      <c r="H283" s="25">
        <v>1.1000000000000001</v>
      </c>
    </row>
    <row r="284" spans="4:8" x14ac:dyDescent="0.45">
      <c r="D284" s="49"/>
      <c r="E284" s="4"/>
      <c r="G284" s="4" t="str">
        <f t="shared" si="9"/>
        <v>Hybridlärche (Larix x eurolepis) Nachbesserung Wurzelnackt</v>
      </c>
      <c r="H284" s="25">
        <v>1.1000000000000001</v>
      </c>
    </row>
    <row r="285" spans="4:8" x14ac:dyDescent="0.45">
      <c r="D285" s="49"/>
      <c r="E285" s="4"/>
      <c r="G285" s="4" t="str">
        <f t="shared" si="9"/>
        <v>Schwarzkiefer (Pinus nigra) Nachbesserung Wurzelnackt</v>
      </c>
      <c r="H285" s="25">
        <v>0.75</v>
      </c>
    </row>
    <row r="286" spans="4:8" x14ac:dyDescent="0.45">
      <c r="D286" s="49"/>
      <c r="E286" s="4"/>
      <c r="G286" s="4" t="str">
        <f t="shared" si="9"/>
        <v>Douglasie (Pseudotsuga menziesii) Nachbesserung Wurzelnackt</v>
      </c>
      <c r="H286" s="25">
        <v>1.1000000000000001</v>
      </c>
    </row>
    <row r="287" spans="4:8" x14ac:dyDescent="0.45">
      <c r="D287" s="49"/>
      <c r="E287" s="4"/>
      <c r="G287" s="4" t="str">
        <f t="shared" si="9"/>
        <v>Blutroter Hartriegel (Cornus sanguinea) Nachbesserung Wurzelnackt</v>
      </c>
      <c r="H287" s="25">
        <v>1.25</v>
      </c>
    </row>
    <row r="288" spans="4:8" x14ac:dyDescent="0.45">
      <c r="D288" s="49"/>
      <c r="E288" s="4"/>
      <c r="G288" s="4" t="str">
        <f t="shared" si="9"/>
        <v>Gewöhnliche Hasel (Corylis avellana) Nachbesserung Wurzelnackt</v>
      </c>
      <c r="H288" s="25">
        <v>1.25</v>
      </c>
    </row>
    <row r="289" spans="4:8" x14ac:dyDescent="0.45">
      <c r="D289" s="49"/>
      <c r="E289" s="4"/>
      <c r="G289" s="4" t="str">
        <f t="shared" si="9"/>
        <v>Gewöhnliche Zwergmispel (Cotoneaster integerrimus) Nachbesserung Wurzelnackt</v>
      </c>
      <c r="H289" s="25">
        <v>1.25</v>
      </c>
    </row>
    <row r="290" spans="4:8" x14ac:dyDescent="0.45">
      <c r="D290" s="49"/>
      <c r="E290" s="4"/>
      <c r="G290" s="4" t="str">
        <f t="shared" si="9"/>
        <v>Zweigriffeliger Weißdorn (Crataegus laevigata) Nachbesserung Wurzelnackt</v>
      </c>
      <c r="H290" s="25">
        <v>1.25</v>
      </c>
    </row>
    <row r="291" spans="4:8" x14ac:dyDescent="0.45">
      <c r="D291" s="49"/>
      <c r="E291" s="4"/>
      <c r="G291" s="4" t="str">
        <f t="shared" si="9"/>
        <v>Eingriffeliger Weißdorn (Crataegus monogyma) Nachbesserung Wurzelnackt</v>
      </c>
      <c r="H291" s="25">
        <v>1.25</v>
      </c>
    </row>
    <row r="292" spans="4:8" x14ac:dyDescent="0.45">
      <c r="D292" s="49"/>
      <c r="E292" s="4"/>
      <c r="G292" s="4" t="str">
        <f t="shared" si="9"/>
        <v>Großkelchiger Weißdorn (Crataegus rhipidophylla) Nachbesserung Wurzelnackt</v>
      </c>
      <c r="H292" s="25">
        <v>1.25</v>
      </c>
    </row>
    <row r="293" spans="4:8" x14ac:dyDescent="0.45">
      <c r="D293" s="49"/>
      <c r="E293" s="4"/>
      <c r="G293" s="4" t="str">
        <f t="shared" si="9"/>
        <v>Schwarzwerdender Geißklee (Cytisus nigricans) Nachbesserung Wurzelnackt</v>
      </c>
      <c r="H293" s="25">
        <v>1.25</v>
      </c>
    </row>
    <row r="294" spans="4:8" x14ac:dyDescent="0.45">
      <c r="D294" s="49"/>
      <c r="E294" s="4"/>
      <c r="G294" s="4" t="str">
        <f t="shared" si="9"/>
        <v>Besenginster (Cytisus scoparius) Nachbesserung Wurzelnackt</v>
      </c>
      <c r="H294" s="25">
        <v>1.25</v>
      </c>
    </row>
    <row r="295" spans="4:8" x14ac:dyDescent="0.45">
      <c r="D295" s="49"/>
      <c r="E295" s="4"/>
      <c r="G295" s="4" t="str">
        <f t="shared" si="9"/>
        <v>Gewöhnliches Pfaffenhütchen (Euonymus europaea) Nachbesserung Wurzelnackt</v>
      </c>
      <c r="H295" s="25">
        <v>1.25</v>
      </c>
    </row>
    <row r="296" spans="4:8" x14ac:dyDescent="0.45">
      <c r="D296" s="49"/>
      <c r="E296" s="4"/>
      <c r="G296" s="4" t="str">
        <f t="shared" si="9"/>
        <v>Faulbaum (Rhamnus frangula) Nachbesserung Wurzelnackt</v>
      </c>
      <c r="H296" s="25">
        <v>1.25</v>
      </c>
    </row>
    <row r="297" spans="4:8" x14ac:dyDescent="0.45">
      <c r="D297" s="49"/>
      <c r="E297" s="4"/>
      <c r="G297" s="4" t="str">
        <f t="shared" si="9"/>
        <v>Deutscher Ginster (Genista germanica) Nachbesserung Wurzelnackt</v>
      </c>
      <c r="H297" s="25">
        <v>1.25</v>
      </c>
    </row>
    <row r="298" spans="4:8" x14ac:dyDescent="0.45">
      <c r="D298" s="49"/>
      <c r="E298" s="4"/>
      <c r="G298" s="4" t="str">
        <f t="shared" si="9"/>
        <v>Behaarter Ginster (Genista pilosa) Nachbesserung Wurzelnackt</v>
      </c>
      <c r="H298" s="25">
        <v>1.25</v>
      </c>
    </row>
    <row r="299" spans="4:8" x14ac:dyDescent="0.45">
      <c r="D299" s="49"/>
      <c r="E299" s="4"/>
      <c r="G299" s="4" t="str">
        <f t="shared" si="9"/>
        <v>Färber-Ginster (Genista tinctoria) Nachbesserung Wurzelnackt</v>
      </c>
      <c r="H299" s="25">
        <v>1.25</v>
      </c>
    </row>
    <row r="300" spans="4:8" x14ac:dyDescent="0.45">
      <c r="D300" s="49"/>
      <c r="E300" s="4"/>
      <c r="G300" s="4" t="str">
        <f t="shared" si="9"/>
        <v>Gemeiner Wacholder (Juniperus Communis) Nachbesserung Wurzelnackt</v>
      </c>
      <c r="H300" s="25">
        <v>1.25</v>
      </c>
    </row>
    <row r="301" spans="4:8" x14ac:dyDescent="0.45">
      <c r="D301" s="49"/>
      <c r="E301" s="4"/>
      <c r="G301" s="4" t="str">
        <f t="shared" si="9"/>
        <v>Schwarze Heckenkirsche (Lonicera nigra) Nachbesserung Wurzelnackt</v>
      </c>
      <c r="H301" s="25">
        <v>1.25</v>
      </c>
    </row>
    <row r="302" spans="4:8" x14ac:dyDescent="0.45">
      <c r="D302" s="49"/>
      <c r="E302" s="4"/>
      <c r="G302" s="4" t="str">
        <f t="shared" si="9"/>
        <v>Rote Heckenkirsche (Lonicera xylosteum) Nachbesserung Wurzelnackt</v>
      </c>
      <c r="H302" s="25">
        <v>1.25</v>
      </c>
    </row>
    <row r="303" spans="4:8" x14ac:dyDescent="0.45">
      <c r="D303" s="49"/>
      <c r="E303" s="4"/>
      <c r="G303" s="4" t="str">
        <f t="shared" si="9"/>
        <v>Mispel (Mespilus germanica) Nachbesserung Wurzelnackt</v>
      </c>
      <c r="H303" s="25">
        <v>1.25</v>
      </c>
    </row>
    <row r="304" spans="4:8" x14ac:dyDescent="0.45">
      <c r="D304" s="49"/>
      <c r="E304" s="4"/>
      <c r="G304" s="4" t="str">
        <f t="shared" si="9"/>
        <v>Schlehe / Schwarzdorn (Prunus spinosa) Nachbesserung Wurzelnackt</v>
      </c>
      <c r="H304" s="25">
        <v>1.25</v>
      </c>
    </row>
    <row r="305" spans="4:8" x14ac:dyDescent="0.45">
      <c r="D305" s="49"/>
      <c r="E305" s="4"/>
      <c r="G305" s="4" t="str">
        <f t="shared" si="9"/>
        <v>Purgier-Kreuzdorn (Rhamnus cathartica) Nachbesserung Wurzelnackt</v>
      </c>
      <c r="H305" s="25">
        <v>1.25</v>
      </c>
    </row>
    <row r="306" spans="4:8" x14ac:dyDescent="0.45">
      <c r="D306" s="49"/>
      <c r="E306" s="4"/>
      <c r="G306" s="4" t="str">
        <f t="shared" ref="G306:G320" si="10">CONCATENATE(D66," ",$B$2," ",$A$1)</f>
        <v>Alpen-Johannisbeere (Ribes alpinum) Nachbesserung Wurzelnackt</v>
      </c>
      <c r="H306" s="25">
        <v>1.25</v>
      </c>
    </row>
    <row r="307" spans="4:8" x14ac:dyDescent="0.45">
      <c r="D307" s="49"/>
      <c r="E307" s="4"/>
      <c r="G307" s="4" t="str">
        <f t="shared" si="10"/>
        <v>Lederblättrige Rose (Rosa caesia) Nachbesserung Wurzelnackt</v>
      </c>
      <c r="H307" s="25">
        <v>1.25</v>
      </c>
    </row>
    <row r="308" spans="4:8" x14ac:dyDescent="0.45">
      <c r="D308" s="49"/>
      <c r="E308" s="4"/>
      <c r="G308" s="4" t="str">
        <f t="shared" si="10"/>
        <v>Hundsrose (Rosa canina) Nachbesserung Wurzelnackt</v>
      </c>
      <c r="H308" s="25">
        <v>1.25</v>
      </c>
    </row>
    <row r="309" spans="4:8" x14ac:dyDescent="0.45">
      <c r="D309" s="49"/>
      <c r="E309" s="4"/>
      <c r="G309" s="4" t="str">
        <f t="shared" si="10"/>
        <v>Heckenrose (Rosa corymbifera) Nachbesserung Wurzelnackt</v>
      </c>
      <c r="H309" s="25">
        <v>1.25</v>
      </c>
    </row>
    <row r="310" spans="4:8" x14ac:dyDescent="0.45">
      <c r="D310" s="49"/>
      <c r="E310" s="4"/>
      <c r="G310" s="4" t="str">
        <f t="shared" si="10"/>
        <v>Vogesenrose (Rosa dumalis) Nachbesserung Wurzelnackt</v>
      </c>
      <c r="H310" s="25">
        <v>1.25</v>
      </c>
    </row>
    <row r="311" spans="4:8" x14ac:dyDescent="0.45">
      <c r="D311" s="49"/>
      <c r="E311" s="4"/>
      <c r="G311" s="4" t="str">
        <f t="shared" si="10"/>
        <v>falsche/graugrüne Hundsrose (Rosa subcanina) Nachbesserung Wurzelnackt</v>
      </c>
      <c r="H311" s="25">
        <v>1.25</v>
      </c>
    </row>
    <row r="312" spans="4:8" x14ac:dyDescent="0.45">
      <c r="D312" s="49"/>
      <c r="E312" s="4"/>
      <c r="G312" s="4" t="str">
        <f t="shared" si="10"/>
        <v>Weinrose (Rosa rubiginosa) Nachbesserung Wurzelnackt</v>
      </c>
      <c r="H312" s="25">
        <v>1.25</v>
      </c>
    </row>
    <row r="313" spans="4:8" x14ac:dyDescent="0.45">
      <c r="D313" s="49"/>
      <c r="E313" s="4"/>
      <c r="G313" s="4" t="str">
        <f t="shared" si="10"/>
        <v>Grauweide / Aschweide (Salix cinerea) Nachbesserung Wurzelnackt</v>
      </c>
      <c r="H313" s="25">
        <v>1.25</v>
      </c>
    </row>
    <row r="314" spans="4:8" x14ac:dyDescent="0.45">
      <c r="D314" s="49"/>
      <c r="E314" s="4"/>
      <c r="G314" s="4" t="str">
        <f t="shared" si="10"/>
        <v>Ohr-Weide (Salix aurita) Nachbesserung Wurzelnackt</v>
      </c>
      <c r="H314" s="25">
        <v>1.25</v>
      </c>
    </row>
    <row r="315" spans="4:8" x14ac:dyDescent="0.45">
      <c r="D315" s="49"/>
      <c r="E315" s="4"/>
      <c r="G315" s="4" t="str">
        <f t="shared" si="10"/>
        <v>Purpur-Weide (Salix purpurea) Nachbesserung Wurzelnackt</v>
      </c>
      <c r="H315" s="25">
        <v>1.25</v>
      </c>
    </row>
    <row r="316" spans="4:8" x14ac:dyDescent="0.45">
      <c r="D316" s="49"/>
      <c r="E316" s="4"/>
      <c r="G316" s="4" t="str">
        <f t="shared" si="10"/>
        <v>Mandel-Weide (Salix triandra) Nachbesserung Wurzelnackt</v>
      </c>
      <c r="H316" s="25">
        <v>1.25</v>
      </c>
    </row>
    <row r="317" spans="4:8" x14ac:dyDescent="0.45">
      <c r="D317" s="49"/>
      <c r="E317" s="4"/>
      <c r="G317" s="4" t="str">
        <f t="shared" si="10"/>
        <v>Korb-Weide (Salix viminalis) Nachbesserung Wurzelnackt</v>
      </c>
      <c r="H317" s="25">
        <v>1.25</v>
      </c>
    </row>
    <row r="318" spans="4:8" x14ac:dyDescent="0.45">
      <c r="D318" s="49"/>
      <c r="E318" s="4"/>
      <c r="G318" s="4" t="str">
        <f t="shared" si="10"/>
        <v>Schwarzer Holunder (Sambucus nigra) Nachbesserung Wurzelnackt</v>
      </c>
      <c r="H318" s="25">
        <v>1.25</v>
      </c>
    </row>
    <row r="319" spans="4:8" x14ac:dyDescent="0.45">
      <c r="D319" s="49"/>
      <c r="E319" s="4"/>
      <c r="G319" s="4" t="str">
        <f t="shared" si="10"/>
        <v>Roter Holunder (Sambucus racemosa) Nachbesserung Wurzelnackt</v>
      </c>
      <c r="H319" s="25">
        <v>1.25</v>
      </c>
    </row>
    <row r="320" spans="4:8" x14ac:dyDescent="0.45">
      <c r="D320" s="49"/>
      <c r="E320" s="4"/>
      <c r="G320" s="4" t="str">
        <f t="shared" si="10"/>
        <v>Gewöhnlicher Schneeball (Viburnum opulus) Nachbesserung Wurzelnackt</v>
      </c>
      <c r="H320" s="25">
        <v>1.25</v>
      </c>
    </row>
    <row r="321" spans="4:8" x14ac:dyDescent="0.45">
      <c r="D321" s="4"/>
      <c r="E321" s="4"/>
      <c r="G321" s="4" t="str">
        <f t="shared" ref="G321:G357" si="11">CONCATENATE(D1," ",$B$2," ",$A$2)</f>
        <v>Feld-Ahorn (Acer campestre) Nachbesserung Container</v>
      </c>
      <c r="H321" s="25">
        <v>1.85</v>
      </c>
    </row>
    <row r="322" spans="4:8" x14ac:dyDescent="0.45">
      <c r="D322" s="4"/>
      <c r="E322" s="4"/>
      <c r="G322" s="4" t="str">
        <f t="shared" si="11"/>
        <v>Spitzahorn (Acer platanoides) Nachbesserung Container</v>
      </c>
      <c r="H322" s="25">
        <v>1.85</v>
      </c>
    </row>
    <row r="323" spans="4:8" x14ac:dyDescent="0.45">
      <c r="D323" s="4"/>
      <c r="E323" s="4"/>
      <c r="G323" s="4" t="str">
        <f t="shared" si="11"/>
        <v>Bergahorn (Acer pseudoplatanus) Nachbesserung Container</v>
      </c>
      <c r="H323" s="25">
        <v>1.85</v>
      </c>
    </row>
    <row r="324" spans="4:8" x14ac:dyDescent="0.45">
      <c r="D324" s="4"/>
      <c r="E324" s="4"/>
      <c r="G324" s="4" t="str">
        <f t="shared" si="11"/>
        <v>Schwarzerle/ Roterle (Alnus glutinosa) Nachbesserung Container</v>
      </c>
      <c r="H324" s="25">
        <v>1.85</v>
      </c>
    </row>
    <row r="325" spans="4:8" x14ac:dyDescent="0.45">
      <c r="D325" s="4"/>
      <c r="E325" s="4"/>
      <c r="G325" s="4" t="str">
        <f t="shared" si="11"/>
        <v>Grauerle (Alnus incana) Nachbesserung Container</v>
      </c>
      <c r="H325" s="25">
        <v>1.85</v>
      </c>
    </row>
    <row r="326" spans="4:8" x14ac:dyDescent="0.45">
      <c r="D326" s="4"/>
      <c r="E326" s="4"/>
      <c r="G326" s="4" t="str">
        <f t="shared" si="11"/>
        <v>Sandbirke (Betula pendula) Nachbesserung Container</v>
      </c>
      <c r="H326" s="25">
        <v>1.85</v>
      </c>
    </row>
    <row r="327" spans="4:8" x14ac:dyDescent="0.45">
      <c r="D327" s="4"/>
      <c r="E327" s="4"/>
      <c r="G327" s="4" t="str">
        <f t="shared" si="11"/>
        <v>Moorbirke (Betula pubescens) Nachbesserung Container</v>
      </c>
      <c r="H327" s="25">
        <v>1.85</v>
      </c>
    </row>
    <row r="328" spans="4:8" x14ac:dyDescent="0.45">
      <c r="D328" s="4"/>
      <c r="E328" s="4"/>
      <c r="G328" s="4" t="str">
        <f t="shared" si="11"/>
        <v>Hainbuche (Carpinus betulus) Nachbesserung Container</v>
      </c>
      <c r="H328" s="25">
        <v>1.85</v>
      </c>
    </row>
    <row r="329" spans="4:8" x14ac:dyDescent="0.45">
      <c r="D329" s="4"/>
      <c r="E329" s="4"/>
      <c r="G329" s="4" t="str">
        <f t="shared" si="11"/>
        <v>Rotbuche (Fagus sylvatica) Nachbesserung Container</v>
      </c>
      <c r="H329" s="25">
        <v>2</v>
      </c>
    </row>
    <row r="330" spans="4:8" x14ac:dyDescent="0.45">
      <c r="D330" s="4"/>
      <c r="E330" s="4"/>
      <c r="G330" s="4" t="str">
        <f t="shared" si="11"/>
        <v>Esche (Fraxinus excelsior) Nachbesserung Container</v>
      </c>
      <c r="H330" s="25">
        <v>1.85</v>
      </c>
    </row>
    <row r="331" spans="4:8" x14ac:dyDescent="0.45">
      <c r="D331" s="4"/>
      <c r="E331" s="4"/>
      <c r="G331" s="4" t="str">
        <f t="shared" si="11"/>
        <v>Wildapfel / Holzapfel (Malus sylvestris) Nachbesserung Container</v>
      </c>
      <c r="H331" s="25">
        <v>1.85</v>
      </c>
    </row>
    <row r="332" spans="4:8" x14ac:dyDescent="0.45">
      <c r="D332" s="4"/>
      <c r="E332" s="4"/>
      <c r="G332" s="4" t="str">
        <f t="shared" si="11"/>
        <v>Schwarzpappel (Populus nigra) Nachbesserung Container</v>
      </c>
      <c r="H332" s="25">
        <v>1.85</v>
      </c>
    </row>
    <row r="333" spans="4:8" x14ac:dyDescent="0.45">
      <c r="D333" s="4"/>
      <c r="E333" s="4"/>
      <c r="G333" s="4" t="str">
        <f t="shared" si="11"/>
        <v>Zitterpappel / Espe / Aspe (Populus tremula) Nachbesserung Container</v>
      </c>
      <c r="H333" s="25">
        <v>1.85</v>
      </c>
    </row>
    <row r="334" spans="4:8" x14ac:dyDescent="0.45">
      <c r="D334" s="4"/>
      <c r="E334" s="4"/>
      <c r="G334" s="4" t="str">
        <f t="shared" si="11"/>
        <v>Vogelkirsche (Prunus avium) Nachbesserung Container</v>
      </c>
      <c r="H334" s="25">
        <v>1.85</v>
      </c>
    </row>
    <row r="335" spans="4:8" x14ac:dyDescent="0.45">
      <c r="D335" s="4"/>
      <c r="E335" s="4"/>
      <c r="G335" s="4" t="str">
        <f t="shared" si="11"/>
        <v>Gemeine Traubenkirsche (Prunus padus) Nachbesserung Container</v>
      </c>
      <c r="H335" s="25">
        <v>1.85</v>
      </c>
    </row>
    <row r="336" spans="4:8" x14ac:dyDescent="0.45">
      <c r="D336" s="4"/>
      <c r="E336" s="4"/>
      <c r="G336" s="4" t="str">
        <f t="shared" si="11"/>
        <v>Wildbirne (Pyrus pyraster) Nachbesserung Container</v>
      </c>
      <c r="H336" s="25">
        <v>1.85</v>
      </c>
    </row>
    <row r="337" spans="4:8" x14ac:dyDescent="0.45">
      <c r="D337" s="4"/>
      <c r="E337" s="4"/>
      <c r="G337" s="4" t="str">
        <f t="shared" si="11"/>
        <v>Traubeneiche (Quercus petraea) Nachbesserung Container</v>
      </c>
      <c r="H337" s="25">
        <v>2</v>
      </c>
    </row>
    <row r="338" spans="4:8" x14ac:dyDescent="0.45">
      <c r="D338" s="4"/>
      <c r="E338" s="4"/>
      <c r="G338" s="4" t="str">
        <f t="shared" si="11"/>
        <v>Stieleiche (Quercus robur) Nachbesserung Container</v>
      </c>
      <c r="H338" s="25">
        <v>2</v>
      </c>
    </row>
    <row r="339" spans="4:8" x14ac:dyDescent="0.45">
      <c r="D339" s="4"/>
      <c r="E339" s="4"/>
      <c r="G339" s="4" t="str">
        <f t="shared" si="11"/>
        <v>Silberweide (Salix alba) Nachbesserung Container</v>
      </c>
      <c r="H339" s="25">
        <v>1.85</v>
      </c>
    </row>
    <row r="340" spans="4:8" x14ac:dyDescent="0.45">
      <c r="D340" s="4"/>
      <c r="E340" s="4"/>
      <c r="G340" s="4" t="str">
        <f t="shared" si="11"/>
        <v>Salweide (Salix caprea) Nachbesserung Container</v>
      </c>
      <c r="H340" s="25">
        <v>1.85</v>
      </c>
    </row>
    <row r="341" spans="4:8" x14ac:dyDescent="0.45">
      <c r="D341" s="4"/>
      <c r="E341" s="4"/>
      <c r="G341" s="4" t="str">
        <f t="shared" si="11"/>
        <v>Bruchweide (Salix fragilis) Nachbesserung Container</v>
      </c>
      <c r="H341" s="25">
        <v>1.85</v>
      </c>
    </row>
    <row r="342" spans="4:8" x14ac:dyDescent="0.45">
      <c r="D342" s="4"/>
      <c r="E342" s="4"/>
      <c r="G342" s="4" t="str">
        <f t="shared" si="11"/>
        <v>Lorbeerweide (Salix pentandra) Nachbesserung Container</v>
      </c>
      <c r="H342" s="25">
        <v>1.85</v>
      </c>
    </row>
    <row r="343" spans="4:8" x14ac:dyDescent="0.45">
      <c r="D343" s="4"/>
      <c r="E343" s="4"/>
      <c r="G343" s="4" t="str">
        <f t="shared" si="11"/>
        <v>Eberesche (Sorbus aucuparia) Nachbesserung Container</v>
      </c>
      <c r="H343" s="25">
        <v>1.85</v>
      </c>
    </row>
    <row r="344" spans="4:8" x14ac:dyDescent="0.45">
      <c r="D344" s="4"/>
      <c r="E344" s="4"/>
      <c r="G344" s="4" t="str">
        <f t="shared" si="11"/>
        <v>Elsbeere (Sorbus torminalis) Nachbesserung Container</v>
      </c>
      <c r="H344" s="25">
        <v>1.85</v>
      </c>
    </row>
    <row r="345" spans="4:8" x14ac:dyDescent="0.45">
      <c r="D345" s="4"/>
      <c r="E345" s="4"/>
      <c r="G345" s="4" t="str">
        <f t="shared" si="11"/>
        <v>Winterlinde (Tilia cordata) Nachbesserung Container</v>
      </c>
      <c r="H345" s="25">
        <v>1.85</v>
      </c>
    </row>
    <row r="346" spans="4:8" x14ac:dyDescent="0.45">
      <c r="D346" s="4"/>
      <c r="E346" s="4"/>
      <c r="G346" s="4" t="str">
        <f t="shared" si="11"/>
        <v>Sommerlinde (Tilia platyphyllos) Nachbesserung Container</v>
      </c>
      <c r="H346" s="25">
        <v>1.85</v>
      </c>
    </row>
    <row r="347" spans="4:8" x14ac:dyDescent="0.45">
      <c r="D347" s="4"/>
      <c r="E347" s="4"/>
      <c r="G347" s="4" t="str">
        <f t="shared" si="11"/>
        <v>Bergulme (Ulmus glabra) Nachbesserung Container</v>
      </c>
      <c r="H347" s="25">
        <v>1.85</v>
      </c>
    </row>
    <row r="348" spans="4:8" x14ac:dyDescent="0.45">
      <c r="D348" s="4"/>
      <c r="E348" s="4"/>
      <c r="G348" s="4" t="str">
        <f t="shared" si="11"/>
        <v>Bastard Ulme (Ulmus x hollandica) Nachbesserung Container</v>
      </c>
      <c r="H348" s="25">
        <v>1.85</v>
      </c>
    </row>
    <row r="349" spans="4:8" x14ac:dyDescent="0.45">
      <c r="D349" s="4"/>
      <c r="E349" s="4"/>
      <c r="G349" s="4" t="str">
        <f t="shared" si="11"/>
        <v>Flatterulme (Ulmus laevis) Nachbesserung Container</v>
      </c>
      <c r="H349" s="25">
        <v>1.85</v>
      </c>
    </row>
    <row r="350" spans="4:8" x14ac:dyDescent="0.45">
      <c r="D350" s="4"/>
      <c r="E350" s="4"/>
      <c r="G350" s="4" t="str">
        <f t="shared" si="11"/>
        <v>Feldulme (Ulmus minor) Nachbesserung Container</v>
      </c>
      <c r="H350" s="25">
        <v>1.85</v>
      </c>
    </row>
    <row r="351" spans="4:8" x14ac:dyDescent="0.45">
      <c r="D351" s="4"/>
      <c r="E351" s="4"/>
      <c r="G351" s="4" t="str">
        <f t="shared" si="11"/>
        <v>Esskastanie (Castanea sativa) Nachbesserung Container</v>
      </c>
      <c r="H351" s="25">
        <v>1.75</v>
      </c>
    </row>
    <row r="352" spans="4:8" x14ac:dyDescent="0.45">
      <c r="D352" s="4"/>
      <c r="E352" s="4"/>
      <c r="G352" s="4" t="str">
        <f t="shared" si="11"/>
        <v>Echte Walnuss (Juglans regia) Nachbesserung Container</v>
      </c>
      <c r="H352" s="25">
        <v>1.75</v>
      </c>
    </row>
    <row r="353" spans="4:8" x14ac:dyDescent="0.45">
      <c r="D353" s="4"/>
      <c r="E353" s="4"/>
      <c r="G353" s="4" t="str">
        <f t="shared" si="11"/>
        <v>Pappeln (nichtheimische Arten und künstliche Hybriden) (Populus spp.) Nachbesserung Container</v>
      </c>
      <c r="H353" s="25">
        <v>1.75</v>
      </c>
    </row>
    <row r="354" spans="4:8" x14ac:dyDescent="0.45">
      <c r="D354" s="4"/>
      <c r="E354" s="4"/>
      <c r="G354" s="4" t="str">
        <f t="shared" si="11"/>
        <v>Zerreiche (Quercus cerris) Nachbesserung Container</v>
      </c>
      <c r="H354" s="25">
        <v>1.75</v>
      </c>
    </row>
    <row r="355" spans="4:8" x14ac:dyDescent="0.45">
      <c r="D355" s="4"/>
      <c r="E355" s="4"/>
      <c r="G355" s="4" t="str">
        <f t="shared" si="11"/>
        <v>Flaumeiche (Quercus rubra) Nachbesserung Container</v>
      </c>
      <c r="H355" s="25">
        <v>1.75</v>
      </c>
    </row>
    <row r="356" spans="4:8" x14ac:dyDescent="0.45">
      <c r="D356" s="4"/>
      <c r="E356" s="4"/>
      <c r="G356" s="4" t="str">
        <f t="shared" si="11"/>
        <v>Roteiche (Quercus rubra) Nachbesserung Container</v>
      </c>
      <c r="H356" s="25">
        <v>1.75</v>
      </c>
    </row>
    <row r="357" spans="4:8" x14ac:dyDescent="0.45">
      <c r="D357" s="4"/>
      <c r="E357" s="4"/>
      <c r="G357" s="50" t="str">
        <f t="shared" si="11"/>
        <v>Robinie (Robinia pseudoacacia) Nachbesserung Container</v>
      </c>
      <c r="H357" s="25">
        <v>1.75</v>
      </c>
    </row>
    <row r="358" spans="4:8" x14ac:dyDescent="0.45">
      <c r="D358" s="4"/>
      <c r="E358" s="4"/>
      <c r="G358" s="4" t="str">
        <f t="shared" ref="G358:G385" si="12">CONCATENATE(D38," ",$B$2," ",$A$2)</f>
        <v>Gemeine Eibe (Taxus baccata) Nachbesserung Container</v>
      </c>
      <c r="H358" s="25">
        <v>1.75</v>
      </c>
    </row>
    <row r="359" spans="4:8" x14ac:dyDescent="0.45">
      <c r="D359" s="4"/>
      <c r="E359" s="4"/>
      <c r="G359" s="4" t="str">
        <f t="shared" si="12"/>
        <v>Gewöhnliche Fichte (Picea abies)  Nachbesserung Container</v>
      </c>
      <c r="H359" s="25">
        <v>1.5</v>
      </c>
    </row>
    <row r="360" spans="4:8" x14ac:dyDescent="0.45">
      <c r="D360" s="4"/>
      <c r="E360" s="4"/>
      <c r="G360" s="4" t="str">
        <f t="shared" si="12"/>
        <v>Waldkiefer (Pinus sylvestris) Nachbesserung Container</v>
      </c>
      <c r="H360" s="25">
        <v>1.4</v>
      </c>
    </row>
    <row r="361" spans="4:8" x14ac:dyDescent="0.45">
      <c r="D361" s="4"/>
      <c r="E361" s="4"/>
      <c r="G361" s="4" t="str">
        <f t="shared" si="12"/>
        <v>Moor-Kiefer (Pinus rotundata) Nachbesserung Container</v>
      </c>
      <c r="H361" s="25">
        <v>1.4</v>
      </c>
    </row>
    <row r="362" spans="4:8" x14ac:dyDescent="0.45">
      <c r="D362" s="4"/>
      <c r="E362" s="4"/>
      <c r="G362" s="4" t="str">
        <f t="shared" si="12"/>
        <v>Große Küstentanne (Abies grandis) Nachbesserung Container</v>
      </c>
      <c r="H362" s="25">
        <v>1.75</v>
      </c>
    </row>
    <row r="363" spans="4:8" x14ac:dyDescent="0.45">
      <c r="D363" s="4"/>
      <c r="E363" s="4"/>
      <c r="G363" s="4" t="str">
        <f t="shared" si="12"/>
        <v>Europäische Lärche (Larix decidua) Nachbesserung Container</v>
      </c>
      <c r="H363" s="25">
        <v>1.75</v>
      </c>
    </row>
    <row r="364" spans="4:8" x14ac:dyDescent="0.45">
      <c r="D364" s="4"/>
      <c r="E364" s="4"/>
      <c r="G364" s="4" t="str">
        <f t="shared" si="12"/>
        <v>Hybridlärche (Larix x eurolepis) Nachbesserung Container</v>
      </c>
      <c r="H364" s="25">
        <v>1.75</v>
      </c>
    </row>
    <row r="365" spans="4:8" x14ac:dyDescent="0.45">
      <c r="D365" s="4"/>
      <c r="E365" s="4"/>
      <c r="G365" s="4" t="str">
        <f t="shared" si="12"/>
        <v>Schwarzkiefer (Pinus nigra) Nachbesserung Container</v>
      </c>
      <c r="H365" s="25">
        <v>1.4</v>
      </c>
    </row>
    <row r="366" spans="4:8" x14ac:dyDescent="0.45">
      <c r="D366" s="4"/>
      <c r="E366" s="4"/>
      <c r="G366" s="4" t="str">
        <f t="shared" si="12"/>
        <v>Douglasie (Pseudotsuga menziesii) Nachbesserung Container</v>
      </c>
      <c r="H366" s="25">
        <v>1.75</v>
      </c>
    </row>
    <row r="367" spans="4:8" x14ac:dyDescent="0.45">
      <c r="D367" s="4"/>
      <c r="E367" s="4"/>
      <c r="G367" s="4" t="str">
        <f t="shared" si="12"/>
        <v>Blutroter Hartriegel (Cornus sanguinea) Nachbesserung Container</v>
      </c>
      <c r="H367" s="25">
        <v>1.85</v>
      </c>
    </row>
    <row r="368" spans="4:8" x14ac:dyDescent="0.45">
      <c r="D368" s="4"/>
      <c r="E368" s="4"/>
      <c r="G368" s="4" t="str">
        <f t="shared" si="12"/>
        <v>Gewöhnliche Hasel (Corylis avellana) Nachbesserung Container</v>
      </c>
      <c r="H368" s="25">
        <v>1.85</v>
      </c>
    </row>
    <row r="369" spans="4:8" x14ac:dyDescent="0.45">
      <c r="D369" s="4"/>
      <c r="E369" s="4"/>
      <c r="G369" s="4" t="str">
        <f t="shared" si="12"/>
        <v>Gewöhnliche Zwergmispel (Cotoneaster integerrimus) Nachbesserung Container</v>
      </c>
      <c r="H369" s="25">
        <v>1.85</v>
      </c>
    </row>
    <row r="370" spans="4:8" x14ac:dyDescent="0.45">
      <c r="D370" s="4"/>
      <c r="E370" s="4"/>
      <c r="G370" s="4" t="str">
        <f t="shared" si="12"/>
        <v>Zweigriffeliger Weißdorn (Crataegus laevigata) Nachbesserung Container</v>
      </c>
      <c r="H370" s="25">
        <v>1.85</v>
      </c>
    </row>
    <row r="371" spans="4:8" x14ac:dyDescent="0.45">
      <c r="D371" s="4"/>
      <c r="E371" s="4"/>
      <c r="G371" s="4" t="str">
        <f t="shared" si="12"/>
        <v>Eingriffeliger Weißdorn (Crataegus monogyma) Nachbesserung Container</v>
      </c>
      <c r="H371" s="25">
        <v>1.85</v>
      </c>
    </row>
    <row r="372" spans="4:8" x14ac:dyDescent="0.45">
      <c r="D372" s="4"/>
      <c r="E372" s="4"/>
      <c r="G372" s="4" t="str">
        <f t="shared" si="12"/>
        <v>Großkelchiger Weißdorn (Crataegus rhipidophylla) Nachbesserung Container</v>
      </c>
      <c r="H372" s="25">
        <v>1.85</v>
      </c>
    </row>
    <row r="373" spans="4:8" x14ac:dyDescent="0.45">
      <c r="D373" s="4"/>
      <c r="E373" s="4"/>
      <c r="G373" s="4" t="str">
        <f t="shared" si="12"/>
        <v>Schwarzwerdender Geißklee (Cytisus nigricans) Nachbesserung Container</v>
      </c>
      <c r="H373" s="25">
        <v>1.85</v>
      </c>
    </row>
    <row r="374" spans="4:8" x14ac:dyDescent="0.45">
      <c r="D374" s="4"/>
      <c r="E374" s="4"/>
      <c r="G374" s="4" t="str">
        <f t="shared" si="12"/>
        <v>Besenginster (Cytisus scoparius) Nachbesserung Container</v>
      </c>
      <c r="H374" s="25">
        <v>1.85</v>
      </c>
    </row>
    <row r="375" spans="4:8" x14ac:dyDescent="0.45">
      <c r="D375" s="4"/>
      <c r="E375" s="4"/>
      <c r="G375" s="4" t="str">
        <f t="shared" si="12"/>
        <v>Gewöhnliches Pfaffenhütchen (Euonymus europaea) Nachbesserung Container</v>
      </c>
      <c r="H375" s="25">
        <v>1.85</v>
      </c>
    </row>
    <row r="376" spans="4:8" x14ac:dyDescent="0.45">
      <c r="D376" s="4"/>
      <c r="E376" s="4"/>
      <c r="G376" s="4" t="str">
        <f t="shared" si="12"/>
        <v>Faulbaum (Rhamnus frangula) Nachbesserung Container</v>
      </c>
      <c r="H376" s="25">
        <v>1.85</v>
      </c>
    </row>
    <row r="377" spans="4:8" x14ac:dyDescent="0.45">
      <c r="D377" s="4"/>
      <c r="E377" s="4"/>
      <c r="G377" s="4" t="str">
        <f t="shared" si="12"/>
        <v>Deutscher Ginster (Genista germanica) Nachbesserung Container</v>
      </c>
      <c r="H377" s="25">
        <v>1.85</v>
      </c>
    </row>
    <row r="378" spans="4:8" x14ac:dyDescent="0.45">
      <c r="D378" s="4"/>
      <c r="E378" s="4"/>
      <c r="G378" s="4" t="str">
        <f t="shared" si="12"/>
        <v>Behaarter Ginster (Genista pilosa) Nachbesserung Container</v>
      </c>
      <c r="H378" s="25">
        <v>1.85</v>
      </c>
    </row>
    <row r="379" spans="4:8" x14ac:dyDescent="0.45">
      <c r="D379" s="4"/>
      <c r="E379" s="4"/>
      <c r="G379" s="4" t="str">
        <f t="shared" si="12"/>
        <v>Färber-Ginster (Genista tinctoria) Nachbesserung Container</v>
      </c>
      <c r="H379" s="25">
        <v>1.85</v>
      </c>
    </row>
    <row r="380" spans="4:8" x14ac:dyDescent="0.45">
      <c r="D380" s="4"/>
      <c r="E380" s="4"/>
      <c r="G380" s="4" t="str">
        <f t="shared" si="12"/>
        <v>Gemeiner Wacholder (Juniperus Communis) Nachbesserung Container</v>
      </c>
      <c r="H380" s="25">
        <v>1.85</v>
      </c>
    </row>
    <row r="381" spans="4:8" x14ac:dyDescent="0.45">
      <c r="D381" s="4"/>
      <c r="E381" s="4"/>
      <c r="G381" s="4" t="str">
        <f t="shared" si="12"/>
        <v>Schwarze Heckenkirsche (Lonicera nigra) Nachbesserung Container</v>
      </c>
      <c r="H381" s="25">
        <v>1.85</v>
      </c>
    </row>
    <row r="382" spans="4:8" x14ac:dyDescent="0.45">
      <c r="D382" s="4"/>
      <c r="E382" s="4"/>
      <c r="G382" s="4" t="str">
        <f t="shared" si="12"/>
        <v>Rote Heckenkirsche (Lonicera xylosteum) Nachbesserung Container</v>
      </c>
      <c r="H382" s="25">
        <v>1.85</v>
      </c>
    </row>
    <row r="383" spans="4:8" x14ac:dyDescent="0.45">
      <c r="D383" s="4"/>
      <c r="E383" s="4"/>
      <c r="G383" s="4" t="str">
        <f t="shared" si="12"/>
        <v>Mispel (Mespilus germanica) Nachbesserung Container</v>
      </c>
      <c r="H383" s="25">
        <v>1.85</v>
      </c>
    </row>
    <row r="384" spans="4:8" x14ac:dyDescent="0.45">
      <c r="D384" s="4"/>
      <c r="E384" s="4"/>
      <c r="G384" s="4" t="str">
        <f t="shared" si="12"/>
        <v>Schlehe / Schwarzdorn (Prunus spinosa) Nachbesserung Container</v>
      </c>
      <c r="H384" s="25">
        <v>1.85</v>
      </c>
    </row>
    <row r="385" spans="4:8" x14ac:dyDescent="0.45">
      <c r="D385" s="4"/>
      <c r="E385" s="4"/>
      <c r="G385" s="4" t="str">
        <f t="shared" si="12"/>
        <v>Purgier-Kreuzdorn (Rhamnus cathartica) Nachbesserung Container</v>
      </c>
      <c r="H385" s="25">
        <v>1.85</v>
      </c>
    </row>
    <row r="386" spans="4:8" x14ac:dyDescent="0.45">
      <c r="D386" s="4"/>
      <c r="E386" s="4"/>
      <c r="G386" s="4" t="str">
        <f t="shared" ref="G386:G400" si="13">CONCATENATE(D66," ",$B$2," ",$A$2)</f>
        <v>Alpen-Johannisbeere (Ribes alpinum) Nachbesserung Container</v>
      </c>
      <c r="H386" s="25">
        <v>1.85</v>
      </c>
    </row>
    <row r="387" spans="4:8" x14ac:dyDescent="0.45">
      <c r="D387" s="4"/>
      <c r="E387" s="4"/>
      <c r="G387" s="4" t="str">
        <f t="shared" si="13"/>
        <v>Lederblättrige Rose (Rosa caesia) Nachbesserung Container</v>
      </c>
      <c r="H387" s="25">
        <v>1.85</v>
      </c>
    </row>
    <row r="388" spans="4:8" x14ac:dyDescent="0.45">
      <c r="D388" s="4"/>
      <c r="E388" s="4"/>
      <c r="G388" s="4" t="str">
        <f t="shared" si="13"/>
        <v>Hundsrose (Rosa canina) Nachbesserung Container</v>
      </c>
      <c r="H388" s="25">
        <v>1.85</v>
      </c>
    </row>
    <row r="389" spans="4:8" x14ac:dyDescent="0.45">
      <c r="D389" s="4"/>
      <c r="E389" s="4"/>
      <c r="G389" s="4" t="str">
        <f t="shared" si="13"/>
        <v>Heckenrose (Rosa corymbifera) Nachbesserung Container</v>
      </c>
      <c r="H389" s="25">
        <v>1.85</v>
      </c>
    </row>
    <row r="390" spans="4:8" x14ac:dyDescent="0.45">
      <c r="D390" s="4"/>
      <c r="E390" s="4"/>
      <c r="G390" s="4" t="str">
        <f t="shared" si="13"/>
        <v>Vogesenrose (Rosa dumalis) Nachbesserung Container</v>
      </c>
      <c r="H390" s="25">
        <v>1.85</v>
      </c>
    </row>
    <row r="391" spans="4:8" x14ac:dyDescent="0.45">
      <c r="D391" s="4"/>
      <c r="E391" s="4"/>
      <c r="G391" s="4" t="str">
        <f t="shared" si="13"/>
        <v>falsche/graugrüne Hundsrose (Rosa subcanina) Nachbesserung Container</v>
      </c>
      <c r="H391" s="25">
        <v>1.85</v>
      </c>
    </row>
    <row r="392" spans="4:8" x14ac:dyDescent="0.45">
      <c r="D392" s="4"/>
      <c r="E392" s="4"/>
      <c r="G392" s="4" t="str">
        <f t="shared" si="13"/>
        <v>Weinrose (Rosa rubiginosa) Nachbesserung Container</v>
      </c>
      <c r="H392" s="25">
        <v>1.85</v>
      </c>
    </row>
    <row r="393" spans="4:8" x14ac:dyDescent="0.45">
      <c r="D393" s="4"/>
      <c r="E393" s="4"/>
      <c r="G393" s="4" t="str">
        <f t="shared" si="13"/>
        <v>Grauweide / Aschweide (Salix cinerea) Nachbesserung Container</v>
      </c>
      <c r="H393" s="25">
        <v>1.85</v>
      </c>
    </row>
    <row r="394" spans="4:8" x14ac:dyDescent="0.45">
      <c r="D394" s="4"/>
      <c r="E394" s="4"/>
      <c r="G394" s="4" t="str">
        <f t="shared" si="13"/>
        <v>Ohr-Weide (Salix aurita) Nachbesserung Container</v>
      </c>
      <c r="H394" s="25">
        <v>1.85</v>
      </c>
    </row>
    <row r="395" spans="4:8" x14ac:dyDescent="0.45">
      <c r="D395" s="4"/>
      <c r="E395" s="4"/>
      <c r="G395" s="4" t="str">
        <f t="shared" si="13"/>
        <v>Purpur-Weide (Salix purpurea) Nachbesserung Container</v>
      </c>
      <c r="H395" s="25">
        <v>1.85</v>
      </c>
    </row>
    <row r="396" spans="4:8" x14ac:dyDescent="0.45">
      <c r="D396" s="4"/>
      <c r="E396" s="4"/>
      <c r="G396" s="4" t="str">
        <f t="shared" si="13"/>
        <v>Mandel-Weide (Salix triandra) Nachbesserung Container</v>
      </c>
      <c r="H396" s="25">
        <v>1.85</v>
      </c>
    </row>
    <row r="397" spans="4:8" x14ac:dyDescent="0.45">
      <c r="D397" s="4"/>
      <c r="E397" s="4"/>
      <c r="G397" s="4" t="str">
        <f t="shared" si="13"/>
        <v>Korb-Weide (Salix viminalis) Nachbesserung Container</v>
      </c>
      <c r="H397" s="25">
        <v>1.85</v>
      </c>
    </row>
    <row r="398" spans="4:8" x14ac:dyDescent="0.45">
      <c r="D398" s="4"/>
      <c r="E398" s="4"/>
      <c r="G398" s="4" t="str">
        <f t="shared" si="13"/>
        <v>Schwarzer Holunder (Sambucus nigra) Nachbesserung Container</v>
      </c>
      <c r="H398" s="25">
        <v>1.85</v>
      </c>
    </row>
    <row r="399" spans="4:8" x14ac:dyDescent="0.45">
      <c r="D399" s="4"/>
      <c r="E399" s="4"/>
      <c r="G399" s="4" t="str">
        <f t="shared" si="13"/>
        <v>Roter Holunder (Sambucus racemosa) Nachbesserung Container</v>
      </c>
      <c r="H399" s="25">
        <v>1.85</v>
      </c>
    </row>
    <row r="400" spans="4:8" x14ac:dyDescent="0.45">
      <c r="D400" s="4"/>
      <c r="E400" s="4"/>
      <c r="G400" s="4" t="str">
        <f t="shared" si="13"/>
        <v>Gewöhnlicher Schneeball (Viburnum opulus) Nachbesserung Container</v>
      </c>
      <c r="H400" s="25">
        <v>1.85</v>
      </c>
    </row>
    <row r="401" spans="4:8" x14ac:dyDescent="0.45">
      <c r="D401" s="4"/>
      <c r="E401" s="4"/>
      <c r="G401" s="4" t="str">
        <f t="shared" ref="G401:G437" si="14">CONCATENATE(D1," ",$B$2," ",$A$3)</f>
        <v>Feld-Ahorn (Acer campestre) Nachbesserung Wildling</v>
      </c>
      <c r="H401" s="25">
        <v>0.9</v>
      </c>
    </row>
    <row r="402" spans="4:8" x14ac:dyDescent="0.45">
      <c r="D402" s="4"/>
      <c r="E402" s="4"/>
      <c r="G402" s="4" t="str">
        <f t="shared" si="14"/>
        <v>Spitzahorn (Acer platanoides) Nachbesserung Wildling</v>
      </c>
      <c r="H402" s="25">
        <v>0.9</v>
      </c>
    </row>
    <row r="403" spans="4:8" x14ac:dyDescent="0.45">
      <c r="D403" s="4"/>
      <c r="E403" s="4"/>
      <c r="G403" s="4" t="str">
        <f t="shared" si="14"/>
        <v>Bergahorn (Acer pseudoplatanus) Nachbesserung Wildling</v>
      </c>
      <c r="H403" s="25">
        <v>0.9</v>
      </c>
    </row>
    <row r="404" spans="4:8" x14ac:dyDescent="0.45">
      <c r="D404" s="4"/>
      <c r="E404" s="4"/>
      <c r="G404" s="4" t="str">
        <f t="shared" si="14"/>
        <v>Schwarzerle/ Roterle (Alnus glutinosa) Nachbesserung Wildling</v>
      </c>
      <c r="H404" s="25">
        <v>0.9</v>
      </c>
    </row>
    <row r="405" spans="4:8" x14ac:dyDescent="0.45">
      <c r="D405" s="4"/>
      <c r="E405" s="4"/>
      <c r="G405" s="4" t="str">
        <f t="shared" si="14"/>
        <v>Grauerle (Alnus incana) Nachbesserung Wildling</v>
      </c>
      <c r="H405" s="25">
        <v>0.9</v>
      </c>
    </row>
    <row r="406" spans="4:8" x14ac:dyDescent="0.45">
      <c r="D406" s="4"/>
      <c r="E406" s="4"/>
      <c r="G406" s="4" t="str">
        <f t="shared" si="14"/>
        <v>Sandbirke (Betula pendula) Nachbesserung Wildling</v>
      </c>
      <c r="H406" s="25">
        <v>0.9</v>
      </c>
    </row>
    <row r="407" spans="4:8" x14ac:dyDescent="0.45">
      <c r="D407" s="4"/>
      <c r="E407" s="4"/>
      <c r="G407" s="4" t="str">
        <f t="shared" si="14"/>
        <v>Moorbirke (Betula pubescens) Nachbesserung Wildling</v>
      </c>
      <c r="H407" s="25">
        <v>0.9</v>
      </c>
    </row>
    <row r="408" spans="4:8" x14ac:dyDescent="0.45">
      <c r="D408" s="4"/>
      <c r="E408" s="4"/>
      <c r="G408" s="4" t="str">
        <f t="shared" si="14"/>
        <v>Hainbuche (Carpinus betulus) Nachbesserung Wildling</v>
      </c>
      <c r="H408" s="25">
        <v>0.9</v>
      </c>
    </row>
    <row r="409" spans="4:8" x14ac:dyDescent="0.45">
      <c r="D409" s="4"/>
      <c r="E409" s="4"/>
      <c r="G409" s="4" t="str">
        <f t="shared" si="14"/>
        <v>Rotbuche (Fagus sylvatica) Nachbesserung Wildling</v>
      </c>
      <c r="H409" s="25">
        <v>1.05</v>
      </c>
    </row>
    <row r="410" spans="4:8" x14ac:dyDescent="0.45">
      <c r="D410" s="4"/>
      <c r="E410" s="4"/>
      <c r="G410" s="4" t="str">
        <f t="shared" si="14"/>
        <v>Esche (Fraxinus excelsior) Nachbesserung Wildling</v>
      </c>
      <c r="H410" s="25">
        <v>0.9</v>
      </c>
    </row>
    <row r="411" spans="4:8" x14ac:dyDescent="0.45">
      <c r="D411" s="4"/>
      <c r="E411" s="4"/>
      <c r="G411" s="4" t="str">
        <f t="shared" si="14"/>
        <v>Wildapfel / Holzapfel (Malus sylvestris) Nachbesserung Wildling</v>
      </c>
      <c r="H411" s="25">
        <v>0.9</v>
      </c>
    </row>
    <row r="412" spans="4:8" x14ac:dyDescent="0.45">
      <c r="D412" s="4"/>
      <c r="E412" s="4"/>
      <c r="G412" s="4" t="str">
        <f t="shared" si="14"/>
        <v>Schwarzpappel (Populus nigra) Nachbesserung Wildling</v>
      </c>
      <c r="H412" s="25">
        <v>0.9</v>
      </c>
    </row>
    <row r="413" spans="4:8" x14ac:dyDescent="0.45">
      <c r="D413" s="4"/>
      <c r="E413" s="4"/>
      <c r="G413" s="4" t="str">
        <f t="shared" si="14"/>
        <v>Zitterpappel / Espe / Aspe (Populus tremula) Nachbesserung Wildling</v>
      </c>
      <c r="H413" s="25">
        <v>0.9</v>
      </c>
    </row>
    <row r="414" spans="4:8" x14ac:dyDescent="0.45">
      <c r="D414" s="4"/>
      <c r="E414" s="4"/>
      <c r="G414" s="4" t="str">
        <f t="shared" si="14"/>
        <v>Vogelkirsche (Prunus avium) Nachbesserung Wildling</v>
      </c>
      <c r="H414" s="25">
        <v>0.9</v>
      </c>
    </row>
    <row r="415" spans="4:8" x14ac:dyDescent="0.45">
      <c r="D415" s="4"/>
      <c r="E415" s="4"/>
      <c r="G415" s="4" t="str">
        <f t="shared" si="14"/>
        <v>Gemeine Traubenkirsche (Prunus padus) Nachbesserung Wildling</v>
      </c>
      <c r="H415" s="25">
        <v>0.9</v>
      </c>
    </row>
    <row r="416" spans="4:8" x14ac:dyDescent="0.45">
      <c r="D416" s="4"/>
      <c r="E416" s="4"/>
      <c r="G416" s="4" t="str">
        <f t="shared" si="14"/>
        <v>Wildbirne (Pyrus pyraster) Nachbesserung Wildling</v>
      </c>
      <c r="H416" s="25">
        <v>0.9</v>
      </c>
    </row>
    <row r="417" spans="7:8" x14ac:dyDescent="0.45">
      <c r="G417" s="4" t="str">
        <f t="shared" si="14"/>
        <v>Traubeneiche (Quercus petraea) Nachbesserung Wildling</v>
      </c>
      <c r="H417" s="25">
        <v>1.05</v>
      </c>
    </row>
    <row r="418" spans="7:8" x14ac:dyDescent="0.45">
      <c r="G418" s="4" t="str">
        <f t="shared" si="14"/>
        <v>Stieleiche (Quercus robur) Nachbesserung Wildling</v>
      </c>
      <c r="H418" s="25">
        <v>1.05</v>
      </c>
    </row>
    <row r="419" spans="7:8" x14ac:dyDescent="0.45">
      <c r="G419" s="4" t="str">
        <f t="shared" si="14"/>
        <v>Silberweide (Salix alba) Nachbesserung Wildling</v>
      </c>
      <c r="H419" s="25">
        <v>0.9</v>
      </c>
    </row>
    <row r="420" spans="7:8" x14ac:dyDescent="0.45">
      <c r="G420" s="4" t="str">
        <f t="shared" si="14"/>
        <v>Salweide (Salix caprea) Nachbesserung Wildling</v>
      </c>
      <c r="H420" s="25">
        <v>0.9</v>
      </c>
    </row>
    <row r="421" spans="7:8" x14ac:dyDescent="0.45">
      <c r="G421" s="4" t="str">
        <f t="shared" si="14"/>
        <v>Bruchweide (Salix fragilis) Nachbesserung Wildling</v>
      </c>
      <c r="H421" s="25">
        <v>0.9</v>
      </c>
    </row>
    <row r="422" spans="7:8" x14ac:dyDescent="0.45">
      <c r="G422" s="4" t="str">
        <f t="shared" si="14"/>
        <v>Lorbeerweide (Salix pentandra) Nachbesserung Wildling</v>
      </c>
      <c r="H422" s="25">
        <v>0.9</v>
      </c>
    </row>
    <row r="423" spans="7:8" x14ac:dyDescent="0.45">
      <c r="G423" s="4" t="str">
        <f t="shared" si="14"/>
        <v>Eberesche (Sorbus aucuparia) Nachbesserung Wildling</v>
      </c>
      <c r="H423" s="25">
        <v>0.9</v>
      </c>
    </row>
    <row r="424" spans="7:8" x14ac:dyDescent="0.45">
      <c r="G424" s="4" t="str">
        <f t="shared" si="14"/>
        <v>Elsbeere (Sorbus torminalis) Nachbesserung Wildling</v>
      </c>
      <c r="H424" s="25">
        <v>0.9</v>
      </c>
    </row>
    <row r="425" spans="7:8" x14ac:dyDescent="0.45">
      <c r="G425" s="4" t="str">
        <f t="shared" si="14"/>
        <v>Winterlinde (Tilia cordata) Nachbesserung Wildling</v>
      </c>
      <c r="H425" s="25">
        <v>0.9</v>
      </c>
    </row>
    <row r="426" spans="7:8" x14ac:dyDescent="0.45">
      <c r="G426" s="4" t="str">
        <f t="shared" si="14"/>
        <v>Sommerlinde (Tilia platyphyllos) Nachbesserung Wildling</v>
      </c>
      <c r="H426" s="25">
        <v>0.9</v>
      </c>
    </row>
    <row r="427" spans="7:8" x14ac:dyDescent="0.45">
      <c r="G427" s="4" t="str">
        <f t="shared" si="14"/>
        <v>Bergulme (Ulmus glabra) Nachbesserung Wildling</v>
      </c>
      <c r="H427" s="25">
        <v>0.9</v>
      </c>
    </row>
    <row r="428" spans="7:8" x14ac:dyDescent="0.45">
      <c r="G428" s="4" t="str">
        <f t="shared" si="14"/>
        <v>Bastard Ulme (Ulmus x hollandica) Nachbesserung Wildling</v>
      </c>
      <c r="H428" s="25">
        <v>0.9</v>
      </c>
    </row>
    <row r="429" spans="7:8" x14ac:dyDescent="0.45">
      <c r="G429" s="4" t="str">
        <f t="shared" si="14"/>
        <v>Flatterulme (Ulmus laevis) Nachbesserung Wildling</v>
      </c>
      <c r="H429" s="25">
        <v>0.9</v>
      </c>
    </row>
    <row r="430" spans="7:8" x14ac:dyDescent="0.45">
      <c r="G430" s="4" t="str">
        <f t="shared" si="14"/>
        <v>Feldulme (Ulmus minor) Nachbesserung Wildling</v>
      </c>
      <c r="H430" s="25">
        <v>0.9</v>
      </c>
    </row>
    <row r="431" spans="7:8" x14ac:dyDescent="0.45">
      <c r="G431" s="4" t="str">
        <f t="shared" si="14"/>
        <v>Esskastanie (Castanea sativa) Nachbesserung Wildling</v>
      </c>
      <c r="H431" s="25">
        <v>0.8</v>
      </c>
    </row>
    <row r="432" spans="7:8" x14ac:dyDescent="0.45">
      <c r="G432" s="4" t="str">
        <f t="shared" si="14"/>
        <v>Echte Walnuss (Juglans regia) Nachbesserung Wildling</v>
      </c>
      <c r="H432" s="25">
        <v>0.8</v>
      </c>
    </row>
    <row r="433" spans="7:8" x14ac:dyDescent="0.45">
      <c r="G433" s="4" t="str">
        <f t="shared" si="14"/>
        <v>Pappeln (nichtheimische Arten und künstliche Hybriden) (Populus spp.) Nachbesserung Wildling</v>
      </c>
      <c r="H433" s="25">
        <v>0.8</v>
      </c>
    </row>
    <row r="434" spans="7:8" x14ac:dyDescent="0.45">
      <c r="G434" s="4" t="str">
        <f t="shared" si="14"/>
        <v>Zerreiche (Quercus cerris) Nachbesserung Wildling</v>
      </c>
      <c r="H434" s="25">
        <v>0.8</v>
      </c>
    </row>
    <row r="435" spans="7:8" x14ac:dyDescent="0.45">
      <c r="G435" s="4" t="str">
        <f t="shared" si="14"/>
        <v>Flaumeiche (Quercus rubra) Nachbesserung Wildling</v>
      </c>
      <c r="H435" s="25">
        <v>0.8</v>
      </c>
    </row>
    <row r="436" spans="7:8" x14ac:dyDescent="0.45">
      <c r="G436" s="4" t="str">
        <f t="shared" si="14"/>
        <v>Roteiche (Quercus rubra) Nachbesserung Wildling</v>
      </c>
      <c r="H436" s="25">
        <v>0.8</v>
      </c>
    </row>
    <row r="437" spans="7:8" x14ac:dyDescent="0.45">
      <c r="G437" s="50" t="str">
        <f t="shared" si="14"/>
        <v>Robinie (Robinia pseudoacacia) Nachbesserung Wildling</v>
      </c>
      <c r="H437" s="25">
        <v>0.8</v>
      </c>
    </row>
    <row r="438" spans="7:8" x14ac:dyDescent="0.45">
      <c r="G438" s="4" t="str">
        <f t="shared" ref="G438:G465" si="15">CONCATENATE(D38," ",$B$2," ",$A$3)</f>
        <v>Gemeine Eibe (Taxus baccata) Nachbesserung Wildling</v>
      </c>
      <c r="H438" s="25">
        <v>0.8</v>
      </c>
    </row>
    <row r="439" spans="7:8" x14ac:dyDescent="0.45">
      <c r="G439" s="4" t="str">
        <f t="shared" si="15"/>
        <v>Gewöhnliche Fichte (Picea abies)  Nachbesserung Wildling</v>
      </c>
      <c r="H439" s="25">
        <v>0.75</v>
      </c>
    </row>
    <row r="440" spans="7:8" x14ac:dyDescent="0.45">
      <c r="G440" s="4" t="str">
        <f t="shared" si="15"/>
        <v>Waldkiefer (Pinus sylvestris) Nachbesserung Wildling</v>
      </c>
      <c r="H440" s="25">
        <v>0.4</v>
      </c>
    </row>
    <row r="441" spans="7:8" x14ac:dyDescent="0.45">
      <c r="G441" s="4" t="str">
        <f t="shared" si="15"/>
        <v>Moor-Kiefer (Pinus rotundata) Nachbesserung Wildling</v>
      </c>
      <c r="H441" s="25">
        <v>0.4</v>
      </c>
    </row>
    <row r="442" spans="7:8" x14ac:dyDescent="0.45">
      <c r="G442" s="4" t="str">
        <f t="shared" si="15"/>
        <v>Große Küstentanne (Abies grandis) Nachbesserung Wildling</v>
      </c>
      <c r="H442" s="25">
        <v>0.8</v>
      </c>
    </row>
    <row r="443" spans="7:8" x14ac:dyDescent="0.45">
      <c r="G443" s="4" t="str">
        <f t="shared" si="15"/>
        <v>Europäische Lärche (Larix decidua) Nachbesserung Wildling</v>
      </c>
      <c r="H443" s="25">
        <v>0.8</v>
      </c>
    </row>
    <row r="444" spans="7:8" x14ac:dyDescent="0.45">
      <c r="G444" s="4" t="str">
        <f t="shared" si="15"/>
        <v>Hybridlärche (Larix x eurolepis) Nachbesserung Wildling</v>
      </c>
      <c r="H444" s="25">
        <v>0.8</v>
      </c>
    </row>
    <row r="445" spans="7:8" x14ac:dyDescent="0.45">
      <c r="G445" s="4" t="str">
        <f t="shared" si="15"/>
        <v>Schwarzkiefer (Pinus nigra) Nachbesserung Wildling</v>
      </c>
      <c r="H445" s="25">
        <v>0.4</v>
      </c>
    </row>
    <row r="446" spans="7:8" x14ac:dyDescent="0.45">
      <c r="G446" s="4" t="str">
        <f t="shared" si="15"/>
        <v>Douglasie (Pseudotsuga menziesii) Nachbesserung Wildling</v>
      </c>
      <c r="H446" s="25">
        <v>0.8</v>
      </c>
    </row>
    <row r="447" spans="7:8" x14ac:dyDescent="0.45">
      <c r="G447" s="4" t="str">
        <f t="shared" si="15"/>
        <v>Blutroter Hartriegel (Cornus sanguinea) Nachbesserung Wildling</v>
      </c>
      <c r="H447" s="25">
        <v>0.9</v>
      </c>
    </row>
    <row r="448" spans="7:8" x14ac:dyDescent="0.45">
      <c r="G448" s="4" t="str">
        <f t="shared" si="15"/>
        <v>Gewöhnliche Hasel (Corylis avellana) Nachbesserung Wildling</v>
      </c>
      <c r="H448" s="25">
        <v>0.9</v>
      </c>
    </row>
    <row r="449" spans="7:8" x14ac:dyDescent="0.45">
      <c r="G449" s="4" t="str">
        <f t="shared" si="15"/>
        <v>Gewöhnliche Zwergmispel (Cotoneaster integerrimus) Nachbesserung Wildling</v>
      </c>
      <c r="H449" s="25">
        <v>0.9</v>
      </c>
    </row>
    <row r="450" spans="7:8" x14ac:dyDescent="0.45">
      <c r="G450" s="4" t="str">
        <f t="shared" si="15"/>
        <v>Zweigriffeliger Weißdorn (Crataegus laevigata) Nachbesserung Wildling</v>
      </c>
      <c r="H450" s="25">
        <v>0.9</v>
      </c>
    </row>
    <row r="451" spans="7:8" x14ac:dyDescent="0.45">
      <c r="G451" s="4" t="str">
        <f t="shared" si="15"/>
        <v>Eingriffeliger Weißdorn (Crataegus monogyma) Nachbesserung Wildling</v>
      </c>
      <c r="H451" s="25">
        <v>0.9</v>
      </c>
    </row>
    <row r="452" spans="7:8" x14ac:dyDescent="0.45">
      <c r="G452" s="4" t="str">
        <f t="shared" si="15"/>
        <v>Großkelchiger Weißdorn (Crataegus rhipidophylla) Nachbesserung Wildling</v>
      </c>
      <c r="H452" s="25">
        <v>0.9</v>
      </c>
    </row>
    <row r="453" spans="7:8" x14ac:dyDescent="0.45">
      <c r="G453" s="4" t="str">
        <f t="shared" si="15"/>
        <v>Schwarzwerdender Geißklee (Cytisus nigricans) Nachbesserung Wildling</v>
      </c>
      <c r="H453" s="25">
        <v>0.9</v>
      </c>
    </row>
    <row r="454" spans="7:8" x14ac:dyDescent="0.45">
      <c r="G454" s="4" t="str">
        <f t="shared" si="15"/>
        <v>Besenginster (Cytisus scoparius) Nachbesserung Wildling</v>
      </c>
      <c r="H454" s="25">
        <v>0.9</v>
      </c>
    </row>
    <row r="455" spans="7:8" x14ac:dyDescent="0.45">
      <c r="G455" s="4" t="str">
        <f t="shared" si="15"/>
        <v>Gewöhnliches Pfaffenhütchen (Euonymus europaea) Nachbesserung Wildling</v>
      </c>
      <c r="H455" s="25">
        <v>0.9</v>
      </c>
    </row>
    <row r="456" spans="7:8" x14ac:dyDescent="0.45">
      <c r="G456" s="4" t="str">
        <f t="shared" si="15"/>
        <v>Faulbaum (Rhamnus frangula) Nachbesserung Wildling</v>
      </c>
      <c r="H456" s="25">
        <v>0.9</v>
      </c>
    </row>
    <row r="457" spans="7:8" x14ac:dyDescent="0.45">
      <c r="G457" s="4" t="str">
        <f t="shared" si="15"/>
        <v>Deutscher Ginster (Genista germanica) Nachbesserung Wildling</v>
      </c>
      <c r="H457" s="25">
        <v>0.9</v>
      </c>
    </row>
    <row r="458" spans="7:8" x14ac:dyDescent="0.45">
      <c r="G458" s="4" t="str">
        <f t="shared" si="15"/>
        <v>Behaarter Ginster (Genista pilosa) Nachbesserung Wildling</v>
      </c>
      <c r="H458" s="25">
        <v>0.9</v>
      </c>
    </row>
    <row r="459" spans="7:8" x14ac:dyDescent="0.45">
      <c r="G459" s="4" t="str">
        <f t="shared" si="15"/>
        <v>Färber-Ginster (Genista tinctoria) Nachbesserung Wildling</v>
      </c>
      <c r="H459" s="25">
        <v>0.9</v>
      </c>
    </row>
    <row r="460" spans="7:8" x14ac:dyDescent="0.45">
      <c r="G460" s="4" t="str">
        <f t="shared" si="15"/>
        <v>Gemeiner Wacholder (Juniperus Communis) Nachbesserung Wildling</v>
      </c>
      <c r="H460" s="25">
        <v>0.9</v>
      </c>
    </row>
    <row r="461" spans="7:8" x14ac:dyDescent="0.45">
      <c r="G461" s="4" t="str">
        <f t="shared" si="15"/>
        <v>Schwarze Heckenkirsche (Lonicera nigra) Nachbesserung Wildling</v>
      </c>
      <c r="H461" s="25">
        <v>0.9</v>
      </c>
    </row>
    <row r="462" spans="7:8" x14ac:dyDescent="0.45">
      <c r="G462" s="4" t="str">
        <f t="shared" si="15"/>
        <v>Rote Heckenkirsche (Lonicera xylosteum) Nachbesserung Wildling</v>
      </c>
      <c r="H462" s="25">
        <v>0.9</v>
      </c>
    </row>
    <row r="463" spans="7:8" x14ac:dyDescent="0.45">
      <c r="G463" s="4" t="str">
        <f t="shared" si="15"/>
        <v>Mispel (Mespilus germanica) Nachbesserung Wildling</v>
      </c>
      <c r="H463" s="25">
        <v>0.9</v>
      </c>
    </row>
    <row r="464" spans="7:8" x14ac:dyDescent="0.45">
      <c r="G464" s="4" t="str">
        <f t="shared" si="15"/>
        <v>Schlehe / Schwarzdorn (Prunus spinosa) Nachbesserung Wildling</v>
      </c>
      <c r="H464" s="25">
        <v>0.9</v>
      </c>
    </row>
    <row r="465" spans="7:8" x14ac:dyDescent="0.45">
      <c r="G465" s="4" t="str">
        <f t="shared" si="15"/>
        <v>Purgier-Kreuzdorn (Rhamnus cathartica) Nachbesserung Wildling</v>
      </c>
      <c r="H465" s="25">
        <v>0.9</v>
      </c>
    </row>
    <row r="466" spans="7:8" x14ac:dyDescent="0.45">
      <c r="G466" s="4" t="str">
        <f t="shared" ref="G466:G480" si="16">CONCATENATE(D66," ",$B$2," ",$A$3)</f>
        <v>Alpen-Johannisbeere (Ribes alpinum) Nachbesserung Wildling</v>
      </c>
      <c r="H466" s="25">
        <v>0.9</v>
      </c>
    </row>
    <row r="467" spans="7:8" x14ac:dyDescent="0.45">
      <c r="G467" s="4" t="str">
        <f t="shared" si="16"/>
        <v>Lederblättrige Rose (Rosa caesia) Nachbesserung Wildling</v>
      </c>
      <c r="H467" s="25">
        <v>0.9</v>
      </c>
    </row>
    <row r="468" spans="7:8" x14ac:dyDescent="0.45">
      <c r="G468" s="4" t="str">
        <f t="shared" si="16"/>
        <v>Hundsrose (Rosa canina) Nachbesserung Wildling</v>
      </c>
      <c r="H468" s="25">
        <v>0.9</v>
      </c>
    </row>
    <row r="469" spans="7:8" x14ac:dyDescent="0.45">
      <c r="G469" s="4" t="str">
        <f t="shared" si="16"/>
        <v>Heckenrose (Rosa corymbifera) Nachbesserung Wildling</v>
      </c>
      <c r="H469" s="25">
        <v>0.9</v>
      </c>
    </row>
    <row r="470" spans="7:8" x14ac:dyDescent="0.45">
      <c r="G470" s="4" t="str">
        <f t="shared" si="16"/>
        <v>Vogesenrose (Rosa dumalis) Nachbesserung Wildling</v>
      </c>
      <c r="H470" s="25">
        <v>0.9</v>
      </c>
    </row>
    <row r="471" spans="7:8" x14ac:dyDescent="0.45">
      <c r="G471" s="4" t="str">
        <f t="shared" si="16"/>
        <v>falsche/graugrüne Hundsrose (Rosa subcanina) Nachbesserung Wildling</v>
      </c>
      <c r="H471" s="25">
        <v>0.9</v>
      </c>
    </row>
    <row r="472" spans="7:8" x14ac:dyDescent="0.45">
      <c r="G472" s="4" t="str">
        <f t="shared" si="16"/>
        <v>Weinrose (Rosa rubiginosa) Nachbesserung Wildling</v>
      </c>
      <c r="H472" s="25">
        <v>0.9</v>
      </c>
    </row>
    <row r="473" spans="7:8" x14ac:dyDescent="0.45">
      <c r="G473" s="4" t="str">
        <f t="shared" si="16"/>
        <v>Grauweide / Aschweide (Salix cinerea) Nachbesserung Wildling</v>
      </c>
      <c r="H473" s="25">
        <v>0.9</v>
      </c>
    </row>
    <row r="474" spans="7:8" x14ac:dyDescent="0.45">
      <c r="G474" s="4" t="str">
        <f t="shared" si="16"/>
        <v>Ohr-Weide (Salix aurita) Nachbesserung Wildling</v>
      </c>
      <c r="H474" s="25">
        <v>0.9</v>
      </c>
    </row>
    <row r="475" spans="7:8" x14ac:dyDescent="0.45">
      <c r="G475" s="4" t="str">
        <f t="shared" si="16"/>
        <v>Purpur-Weide (Salix purpurea) Nachbesserung Wildling</v>
      </c>
      <c r="H475" s="25">
        <v>0.9</v>
      </c>
    </row>
    <row r="476" spans="7:8" x14ac:dyDescent="0.45">
      <c r="G476" s="4" t="str">
        <f t="shared" si="16"/>
        <v>Mandel-Weide (Salix triandra) Nachbesserung Wildling</v>
      </c>
      <c r="H476" s="25">
        <v>0.9</v>
      </c>
    </row>
    <row r="477" spans="7:8" x14ac:dyDescent="0.45">
      <c r="G477" s="4" t="str">
        <f t="shared" si="16"/>
        <v>Korb-Weide (Salix viminalis) Nachbesserung Wildling</v>
      </c>
      <c r="H477" s="25">
        <v>0.9</v>
      </c>
    </row>
    <row r="478" spans="7:8" x14ac:dyDescent="0.45">
      <c r="G478" s="4" t="str">
        <f t="shared" si="16"/>
        <v>Schwarzer Holunder (Sambucus nigra) Nachbesserung Wildling</v>
      </c>
      <c r="H478" s="25">
        <v>0.9</v>
      </c>
    </row>
    <row r="479" spans="7:8" x14ac:dyDescent="0.45">
      <c r="G479" s="4" t="str">
        <f t="shared" si="16"/>
        <v>Roter Holunder (Sambucus racemosa) Nachbesserung Wildling</v>
      </c>
      <c r="H479" s="25">
        <v>0.9</v>
      </c>
    </row>
    <row r="480" spans="7:8" x14ac:dyDescent="0.45">
      <c r="G480" s="4" t="str">
        <f t="shared" si="16"/>
        <v>Gewöhnlicher Schneeball (Viburnum opulus) Nachbesserung Wildling</v>
      </c>
      <c r="H480" s="25">
        <v>0.9</v>
      </c>
    </row>
  </sheetData>
  <sheetProtection selectLockedCells="1"/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8" sqref="C8"/>
    </sheetView>
  </sheetViews>
  <sheetFormatPr baseColWidth="10" defaultColWidth="9.1328125" defaultRowHeight="14.25" x14ac:dyDescent="0.45"/>
  <sheetData>
    <row r="1" spans="1:9" x14ac:dyDescent="0.45">
      <c r="H1" t="s">
        <v>14</v>
      </c>
      <c r="I1">
        <v>1</v>
      </c>
    </row>
    <row r="2" spans="1:9" x14ac:dyDescent="0.45">
      <c r="H2" t="s">
        <v>15</v>
      </c>
      <c r="I2">
        <v>2</v>
      </c>
    </row>
    <row r="3" spans="1:9" x14ac:dyDescent="0.45">
      <c r="A3" t="s">
        <v>28</v>
      </c>
      <c r="B3" t="s">
        <v>14</v>
      </c>
      <c r="H3" t="s">
        <v>16</v>
      </c>
      <c r="I3">
        <v>3</v>
      </c>
    </row>
    <row r="4" spans="1:9" x14ac:dyDescent="0.45">
      <c r="A4" t="s">
        <v>29</v>
      </c>
      <c r="B4">
        <f>SUMIF(H1:H7,B3,I1:I7)</f>
        <v>1</v>
      </c>
      <c r="H4" t="s">
        <v>9</v>
      </c>
      <c r="I4">
        <v>4</v>
      </c>
    </row>
    <row r="5" spans="1:9" x14ac:dyDescent="0.45">
      <c r="H5" t="s">
        <v>17</v>
      </c>
      <c r="I5">
        <v>5</v>
      </c>
    </row>
    <row r="6" spans="1:9" x14ac:dyDescent="0.45">
      <c r="H6" t="s">
        <v>18</v>
      </c>
      <c r="I6">
        <v>6</v>
      </c>
    </row>
    <row r="7" spans="1:9" x14ac:dyDescent="0.45">
      <c r="H7" t="s">
        <v>19</v>
      </c>
      <c r="I7">
        <v>7</v>
      </c>
    </row>
  </sheetData>
  <dataValidations count="1">
    <dataValidation type="list" allowBlank="1" showInputMessage="1" showErrorMessage="1" sqref="B3">
      <formula1>$H$1:$H$7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1 Z T U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K t W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V l N T K I p H u A 4 A A A A R A A A A E w A c A E Z v c m 1 1 b G F z L 1 N l Y 3 R p b 2 4 x L m 0 g o h g A K K A U A A A A A A A A A A A A A A A A A A A A A A A A A A A A K 0 5 N L s n M z 1 M I h t C G 1 g B Q S w E C L Q A U A A I A C A C r V l N T 9 Z E y K K g A A A D 4 A A A A E g A A A A A A A A A A A A A A A A A A A A A A Q 2 9 u Z m l n L 1 B h Y 2 t h Z 2 U u e G 1 s U E s B A i 0 A F A A C A A g A q 1 Z T U w / K 6 a u k A A A A 6 Q A A A B M A A A A A A A A A A A A A A A A A 9 A A A A F t D b 2 5 0 Z W 5 0 X 1 R 5 c G V z X S 5 4 b W x Q S w E C L Q A U A A I A C A C r V l N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O N 9 a D w d X E e v c h v d e I g w q Q A A A A A C A A A A A A A D Z g A A w A A A A B A A A A A 2 7 Y R C G q b x 2 u b a P h h G 9 8 R t A A A A A A S A A A C g A A A A E A A A A N u 5 6 2 q k j T E a f g o / 8 u f u h J x Q A A A A R Y d t E 0 2 Y T e y 7 K t x O E c l L y j j e / a 1 + p V d L a v f p A r i P 9 C 3 S J c D Y v G v D q j 8 u N f H 5 H B M 9 M W 3 Q 7 1 b g C M i J + 0 F m 8 P O b v h L f 8 H 8 H k k A o 7 w N h 3 G 7 B u A M U A A A A K + h 8 O R e d 2 U 1 d h O G / t q 1 y 9 I w H / 5 E = < / D a t a M a s h u p > 
</file>

<file path=customXml/itemProps1.xml><?xml version="1.0" encoding="utf-8"?>
<ds:datastoreItem xmlns:ds="http://schemas.openxmlformats.org/officeDocument/2006/customXml" ds:itemID="{CD1CCBA2-DA71-4285-9666-E360E5C10B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2025-09-25T06:19:19Z</dcterms:modified>
</cp:coreProperties>
</file>