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24792" yWindow="82" windowWidth="13789" windowHeight="12145" tabRatio="834"/>
  </bookViews>
  <sheets>
    <sheet name="AZK1" sheetId="22" r:id="rId1"/>
    <sheet name="AZK2_1" sheetId="23" r:id="rId2"/>
    <sheet name="AZK2_2" sheetId="41" r:id="rId3"/>
    <sheet name="AZK3" sheetId="42" r:id="rId4"/>
    <sheet name="AZK4_1" sheetId="4" r:id="rId5"/>
    <sheet name="Material" sheetId="37" r:id="rId6"/>
    <sheet name="Fremdleistungen" sheetId="6" r:id="rId7"/>
    <sheet name="Personal" sheetId="28" r:id="rId8"/>
    <sheet name="Abschreibungen" sheetId="38" r:id="rId9"/>
    <sheet name="Sonstige Kosten" sheetId="39" r:id="rId10"/>
    <sheet name="AZK4_2" sheetId="40" r:id="rId11"/>
    <sheet name="AZK5" sheetId="31" r:id="rId12"/>
    <sheet name="AZK6" sheetId="32" r:id="rId13"/>
    <sheet name="AZK7" sheetId="17" r:id="rId14"/>
    <sheet name="Vorhabensbeschreibung" sheetId="44" r:id="rId15"/>
  </sheets>
  <definedNames>
    <definedName name="Print_Area" localSheetId="8">Abschreibungen!$A$1:$I$78</definedName>
    <definedName name="Print_Area" localSheetId="0">'AZK1'!$A$1:$AG$48</definedName>
    <definedName name="Print_Area" localSheetId="1">AZK2_1!$A$1:$AG$52</definedName>
    <definedName name="Print_Area" localSheetId="2">AZK2_2!$A$1:$AG$63</definedName>
    <definedName name="Print_Area" localSheetId="3">'AZK3'!$A$1:$AF$70</definedName>
    <definedName name="Print_Area" localSheetId="4">AZK4_1!$A$1:$N$66</definedName>
    <definedName name="Print_Area" localSheetId="11">'AZK5'!$A$1:$B$36</definedName>
    <definedName name="Print_Area" localSheetId="12">'AZK6'!$A$1:$N$46</definedName>
    <definedName name="Print_Area" localSheetId="13">'AZK7'!$A$1:$M$43</definedName>
    <definedName name="Print_Area" localSheetId="6">Fremdleistungen!$A$1:$F$70</definedName>
    <definedName name="Print_Area" localSheetId="5">Material!$A$1:$F$63</definedName>
    <definedName name="Print_Area" localSheetId="7">Personal!$A$1:$H$62</definedName>
    <definedName name="Print_Area" localSheetId="9">'Sonstige Kosten'!$A$1:$G$65</definedName>
    <definedName name="Print_Area" localSheetId="14">Vorhabensbeschreibung!$A$1:$I$63</definedName>
  </definedNames>
  <calcPr calcId="152511"/>
</workbook>
</file>

<file path=xl/calcChain.xml><?xml version="1.0" encoding="utf-8"?>
<calcChain xmlns="http://schemas.openxmlformats.org/spreadsheetml/2006/main">
  <c r="H12" i="38" l="1"/>
  <c r="H13" i="38"/>
  <c r="H14" i="38"/>
  <c r="I14" i="38"/>
  <c r="H15" i="38"/>
  <c r="H16" i="38"/>
  <c r="H17" i="38"/>
  <c r="H18" i="38"/>
  <c r="I18" i="38"/>
  <c r="H19" i="38"/>
  <c r="H20" i="38"/>
  <c r="H11" i="38"/>
  <c r="I12" i="38"/>
  <c r="I16" i="38"/>
  <c r="I20" i="38"/>
  <c r="H25" i="38"/>
  <c r="I25" i="38"/>
  <c r="H27" i="38"/>
  <c r="I27" i="38"/>
  <c r="O27" i="40"/>
  <c r="O24" i="40"/>
  <c r="N53" i="4"/>
  <c r="A42" i="28"/>
  <c r="A32" i="28"/>
  <c r="A22" i="28"/>
  <c r="A12" i="28"/>
  <c r="A34" i="37"/>
  <c r="M25" i="22"/>
  <c r="A31" i="39"/>
  <c r="A19" i="39"/>
  <c r="A20" i="39"/>
  <c r="E36" i="4"/>
  <c r="E54" i="6"/>
  <c r="F45" i="4"/>
  <c r="L45" i="4"/>
  <c r="H43" i="4"/>
  <c r="L43" i="4"/>
  <c r="F41" i="4"/>
  <c r="L41" i="4"/>
  <c r="G36" i="4"/>
  <c r="L36" i="4"/>
  <c r="X24" i="42"/>
  <c r="E24" i="6"/>
  <c r="E38" i="6"/>
  <c r="E40" i="6"/>
  <c r="F47" i="4"/>
  <c r="L47" i="4"/>
  <c r="F12" i="37"/>
  <c r="F13" i="37"/>
  <c r="F14" i="37"/>
  <c r="F15" i="37"/>
  <c r="F16" i="37"/>
  <c r="F17" i="37"/>
  <c r="F18" i="37"/>
  <c r="F19" i="37"/>
  <c r="F20" i="37"/>
  <c r="F21" i="37"/>
  <c r="F22" i="37"/>
  <c r="F23" i="37"/>
  <c r="F26" i="37"/>
  <c r="F31" i="37"/>
  <c r="F27" i="37"/>
  <c r="F28" i="37"/>
  <c r="F29" i="37"/>
  <c r="F30" i="37"/>
  <c r="F42" i="37"/>
  <c r="H32" i="4"/>
  <c r="L32" i="4"/>
  <c r="I11" i="38"/>
  <c r="I13" i="38"/>
  <c r="I15" i="38"/>
  <c r="I17" i="38"/>
  <c r="I19" i="38"/>
  <c r="H24" i="38"/>
  <c r="I24" i="38"/>
  <c r="H26" i="38"/>
  <c r="I26" i="38"/>
  <c r="H28" i="38"/>
  <c r="I28" i="38"/>
  <c r="H29" i="38"/>
  <c r="I29" i="38"/>
  <c r="H30" i="38"/>
  <c r="I30" i="38"/>
  <c r="H31" i="38"/>
  <c r="I31" i="38"/>
  <c r="G41" i="39"/>
  <c r="G42" i="28"/>
  <c r="G32" i="28"/>
  <c r="G46" i="28"/>
  <c r="G45" i="28"/>
  <c r="G44" i="28"/>
  <c r="G43" i="28"/>
  <c r="G47" i="28"/>
  <c r="G36" i="28"/>
  <c r="G35" i="28"/>
  <c r="G34" i="28"/>
  <c r="G37" i="28"/>
  <c r="G33" i="28"/>
  <c r="G28" i="28"/>
  <c r="G27" i="28"/>
  <c r="G26" i="28"/>
  <c r="G25" i="28"/>
  <c r="G24" i="28"/>
  <c r="G23" i="28"/>
  <c r="G29" i="28"/>
  <c r="G22" i="28"/>
  <c r="G18" i="28"/>
  <c r="G17" i="28"/>
  <c r="G16" i="28"/>
  <c r="G15" i="28"/>
  <c r="G14" i="28"/>
  <c r="G13" i="28"/>
  <c r="G12" i="28"/>
  <c r="G19" i="28"/>
  <c r="G39" i="28"/>
  <c r="G49" i="28"/>
  <c r="F34" i="4"/>
  <c r="J34" i="4"/>
  <c r="O9" i="40"/>
  <c r="M9" i="40"/>
  <c r="L57" i="4"/>
  <c r="G19" i="39"/>
  <c r="F49" i="4"/>
  <c r="L49" i="4"/>
  <c r="G30" i="39"/>
  <c r="E29" i="28"/>
  <c r="E19" i="28"/>
  <c r="E37" i="28"/>
  <c r="E47" i="28"/>
  <c r="M21" i="22"/>
  <c r="M27" i="22"/>
  <c r="E39" i="28"/>
  <c r="E49" i="28"/>
  <c r="L51" i="4"/>
  <c r="I32" i="38"/>
  <c r="I21" i="38"/>
  <c r="F38" i="4"/>
  <c r="F33" i="37"/>
  <c r="F32" i="4"/>
  <c r="J32" i="4"/>
  <c r="J38" i="4"/>
  <c r="L38" i="4"/>
  <c r="J51" i="4"/>
  <c r="L34" i="4"/>
  <c r="L53" i="4"/>
  <c r="M19" i="22"/>
  <c r="L61" i="4"/>
  <c r="M23" i="22"/>
</calcChain>
</file>

<file path=xl/sharedStrings.xml><?xml version="1.0" encoding="utf-8"?>
<sst xmlns="http://schemas.openxmlformats.org/spreadsheetml/2006/main" count="460" uniqueCount="384">
  <si>
    <t xml:space="preserve"> - Gebrauchte Wirtschaftsgüter sind nur unter folgenden Voraussetzungen zuwendungsfähig:</t>
  </si>
  <si>
    <t>b) Der Preis des gebrauchten Wirtschaftsgutes muss dem Grad seiner Abnutzung entsprechen und unter dem Preis</t>
  </si>
  <si>
    <t xml:space="preserve">    für vergleichbare neuwertige Wirtschaftsgüter liegen.</t>
  </si>
  <si>
    <t>c) Das gebrauchte Wirtschaftsgut muss die erforderlichen technischen Spezifikationen aufweisen und den geltenden</t>
  </si>
  <si>
    <t xml:space="preserve">    nationalen und gemeinschaftlichen Normen und Standards entsprechen.</t>
  </si>
  <si>
    <t xml:space="preserve">   Ist-Kostenbasis mit geeigneten Dokumenten aus der Kostenrechnung zu belegen.</t>
  </si>
  <si>
    <t xml:space="preserve"> - in dieser Position können Kosten für Leistungen durch Kostenstellen außerhalb es FuE-Bereichs angesetzt werden</t>
  </si>
  <si>
    <t xml:space="preserve">   gesonderten Blatt zu erläutern. Bei der Abrechnung sind die Kostenverrechnungsätze anhand einer Nachkalkulation auf</t>
  </si>
  <si>
    <t xml:space="preserve">   (z. B. Rechnerkosten, Werkstattkosten oder Fertigungskosten). Die Bildung der Kostenverrechnungsätze ist auf einem</t>
  </si>
  <si>
    <t xml:space="preserve"> - Ansatzfähig sind ausschließlich tatsächlich realisierte Kosten, die dem Vorhaben verursachungsgerecht zugeordnet wer-</t>
  </si>
  <si>
    <t xml:space="preserve">   den können. Kalkulatorische Kosten sowie Kapital- und Finanzierungskosten (z.B. Zinsen, Bürgschaftskosten, Währungs-</t>
  </si>
  <si>
    <t xml:space="preserve">   kursverluste) sind von der Förderung ausgeschlossen. Bei der Abrechnung sind die Verwaltungskostenzuschlagssätze</t>
  </si>
  <si>
    <t xml:space="preserve">   anhand einer Nachkalkulation auf Ist-Kostenbasis mit geeigneten Dokumenten aus der Kostenrechnung zu belegen.</t>
  </si>
  <si>
    <t xml:space="preserve">Summe Materialeinzelkosten:  </t>
  </si>
  <si>
    <t>Materialgemeinkosten:</t>
  </si>
  <si>
    <t>Materialeinzelkosten:</t>
  </si>
  <si>
    <t xml:space="preserve">Summe Materialgemeinkosten:  </t>
  </si>
  <si>
    <t>Vorkalkulation</t>
  </si>
  <si>
    <t>marktgängige Fremdleistungen</t>
  </si>
  <si>
    <t>spezielle Fremdleistungen für Forschung und Entwicklung (FuE-Fremdleistungen)</t>
  </si>
  <si>
    <r>
      <t>Hinweise</t>
    </r>
    <r>
      <rPr>
        <b/>
        <sz val="9"/>
        <rFont val="Arial"/>
        <family val="2"/>
      </rPr>
      <t>:</t>
    </r>
  </si>
  <si>
    <t xml:space="preserve">Umsatzsteuersatz: </t>
  </si>
  <si>
    <t>Doppelt umrandete Felder bitte nicht ausfüllen</t>
  </si>
  <si>
    <t>Antrag</t>
  </si>
  <si>
    <t>01054  Dresden</t>
  </si>
  <si>
    <t>€</t>
  </si>
  <si>
    <t>Ort</t>
  </si>
  <si>
    <t>Postfach</t>
  </si>
  <si>
    <t>Telefon (mit Vorwahl)</t>
  </si>
  <si>
    <t>Fax (mit Vorwahl)</t>
  </si>
  <si>
    <t>e-mail</t>
  </si>
  <si>
    <t>Ausführende Stelle (zuständige Forschungsstelle/Niederlassung/Betriebsstätte)</t>
  </si>
  <si>
    <t>Verbundkoordinator</t>
  </si>
  <si>
    <t>Verwendungszweck</t>
  </si>
  <si>
    <t>Eigenmittel des Antragstellers</t>
  </si>
  <si>
    <t>Lfd.</t>
  </si>
  <si>
    <t xml:space="preserve">Bezeichnung  </t>
  </si>
  <si>
    <t>Menge</t>
  </si>
  <si>
    <t>Einzelpreis</t>
  </si>
  <si>
    <t>Gesamtpreis</t>
  </si>
  <si>
    <t>Nr.</t>
  </si>
  <si>
    <t>Hinweise:</t>
  </si>
  <si>
    <t xml:space="preserve"> - Bei Vorsteuerabzugsberechtigung ist ohne Umsatzsteuer zu kalkulieren.</t>
  </si>
  <si>
    <t>Art der Leistung</t>
  </si>
  <si>
    <t>Auszahlungsplan</t>
  </si>
  <si>
    <t>Unterlagen zum Antrag</t>
  </si>
  <si>
    <t>beigefügt</t>
  </si>
  <si>
    <t>1.</t>
  </si>
  <si>
    <t>Vorhabensbeschreibung</t>
  </si>
  <si>
    <t>2.</t>
  </si>
  <si>
    <t>Angebote</t>
  </si>
  <si>
    <t>3.</t>
  </si>
  <si>
    <t>Verträge</t>
  </si>
  <si>
    <t>4.</t>
  </si>
  <si>
    <t>Schutzrechte und Schutzrechtsanmeldungen</t>
  </si>
  <si>
    <t>5.</t>
  </si>
  <si>
    <t xml:space="preserve">Drittmittelerklärungen / -verträge </t>
  </si>
  <si>
    <t>(nur bei Finanzierungen über Drittmittel)</t>
  </si>
  <si>
    <t>6.</t>
  </si>
  <si>
    <t>Bonitätsunterlagen bei privatrechtlichen Antragstellern</t>
  </si>
  <si>
    <t>Vollständige Jahresabschlüsse der letzten beiden Geschäftsjahre</t>
  </si>
  <si>
    <t>Gesellschaftsvertrag</t>
  </si>
  <si>
    <t>7.</t>
  </si>
  <si>
    <t xml:space="preserve">Erklärungen des Antragstellers            </t>
  </si>
  <si>
    <t>•</t>
  </si>
  <si>
    <t>Ort, Datum</t>
  </si>
  <si>
    <t>Stempel</t>
  </si>
  <si>
    <t>Die Vorlage der genannten Unterlagen ist, soweit keine Einschränkung angegeben</t>
  </si>
  <si>
    <t>ist, Voraussetzung für die Bearbeitung Ihres Antrages.</t>
  </si>
  <si>
    <t>gesamt</t>
  </si>
  <si>
    <t>Sächsische Aufbaubank ­ Förderbank ­</t>
  </si>
  <si>
    <t>Kann eine der vorstehenden Erklärungen nicht abgegeben werden, so ist dazu eine Begründung beizufügen.</t>
  </si>
  <si>
    <t xml:space="preserve">Summe Fremdleistungen für Forschung und Entwicklung:  </t>
  </si>
  <si>
    <t xml:space="preserve">Summe Fremdleistungen:  </t>
  </si>
  <si>
    <t>Rechtsform</t>
  </si>
  <si>
    <t>Geschäftsführer/Vorstand (Name, Vorname, gegebenenfalls akademischer Grad)</t>
  </si>
  <si>
    <t>Jahresarbeitseinheiten*</t>
  </si>
  <si>
    <t>davon weiblich</t>
  </si>
  <si>
    <t>Jahresarbeitseinheiten* in Forschung und Entwicklung</t>
  </si>
  <si>
    <t>Thema des Vorhabens (keine Produktnamen oder Abkürzungen)</t>
  </si>
  <si>
    <t>Anlagen zur Erläuterung der Kalkulationsansätze</t>
  </si>
  <si>
    <t>8.</t>
  </si>
  <si>
    <t>bei gemeinnützigen Einrichtungen: aktuelle Bestätigung des Finanzamtes zur Gemeinnützigkeit</t>
  </si>
  <si>
    <t>Auftrags-</t>
  </si>
  <si>
    <t xml:space="preserve">Summe marktgängige Fremdleistungen:  </t>
  </si>
  <si>
    <t xml:space="preserve">bis </t>
  </si>
  <si>
    <t>Erklärungen zur Vorsteuerabzugsberechtigung:</t>
  </si>
  <si>
    <t>Falls der Antragsteller nicht oder teilweise zum Vorsteuerabzug berechtigt ist:</t>
  </si>
  <si>
    <t>Entsprechende Bestätigungsschreiben des Finanzamtes</t>
  </si>
  <si>
    <t xml:space="preserve">von  </t>
  </si>
  <si>
    <t xml:space="preserve">bis  </t>
  </si>
  <si>
    <t>Straße und Hausnummer</t>
  </si>
  <si>
    <t>PLZ</t>
  </si>
  <si>
    <t>Branche (NACE-Code)</t>
  </si>
  <si>
    <t>Homepage (www)</t>
  </si>
  <si>
    <t>Projektleiter (Name, Vorname, gegebenenfalls akademischer Grad)</t>
  </si>
  <si>
    <t xml:space="preserve">geprüft:  </t>
  </si>
  <si>
    <t>Förderquote (in Prozent)</t>
  </si>
  <si>
    <t>geplante Vorhabenslaufzeit</t>
  </si>
  <si>
    <t>Name des Antragstellers</t>
  </si>
  <si>
    <t>Verbesserung der Wasserqualität</t>
  </si>
  <si>
    <t>Lärmminderung</t>
  </si>
  <si>
    <t>Geothermie</t>
  </si>
  <si>
    <t>Photovoltaik</t>
  </si>
  <si>
    <t>Sonnenkollektoren</t>
  </si>
  <si>
    <t>Windenergieanlagen</t>
  </si>
  <si>
    <t>Wasserkraft</t>
  </si>
  <si>
    <t>Der Antragsteller ist teilweise zum Vorsteuerabzug berechtigt.</t>
  </si>
  <si>
    <t>I)</t>
  </si>
  <si>
    <t>I1)</t>
  </si>
  <si>
    <t>I2)</t>
  </si>
  <si>
    <t>I3)</t>
  </si>
  <si>
    <t>Summe Mittel Dritter/Einnahmen (Summe I1 bis I3)</t>
  </si>
  <si>
    <t>Bezeichnung des Drittmittelgebers/ der Einnahme</t>
  </si>
  <si>
    <t xml:space="preserve">summe </t>
  </si>
  <si>
    <t xml:space="preserve"> - Für die Zuordnung zum Antrag bitte die beigefügten Angebote durchnummerieren.</t>
  </si>
  <si>
    <t>(1)</t>
  </si>
  <si>
    <t>(2)</t>
  </si>
  <si>
    <t>(3)</t>
  </si>
  <si>
    <t>(4)</t>
  </si>
  <si>
    <t>(5)</t>
  </si>
  <si>
    <t>(6)</t>
  </si>
  <si>
    <r>
      <t>Hinweis</t>
    </r>
    <r>
      <rPr>
        <b/>
        <sz val="9"/>
        <rFont val="Arial"/>
        <family val="2"/>
      </rPr>
      <t>:</t>
    </r>
    <r>
      <rPr>
        <sz val="9"/>
        <rFont val="Arial"/>
        <family val="2"/>
      </rPr>
      <t xml:space="preserve"> Nur ausfüllen, wenn die ausführende Stelle des Antragstellers eine besondere Bezeichnung oder Anschrift hat</t>
    </r>
  </si>
  <si>
    <r>
      <t>Hinweis</t>
    </r>
    <r>
      <rPr>
        <b/>
        <sz val="9"/>
        <rFont val="Arial"/>
        <family val="2"/>
      </rPr>
      <t xml:space="preserve">: </t>
    </r>
    <r>
      <rPr>
        <sz val="9"/>
        <rFont val="Arial"/>
        <family val="2"/>
      </rPr>
      <t>Bei Verbundprojekten ist der Entwurf eines zwischen allen Verbundpartnern zu schließenden Kooperations-</t>
    </r>
  </si>
  <si>
    <t>vertrages vorzulegen. Bitte beachten Sie dazu das entsprechende Hinweisblatt.</t>
  </si>
  <si>
    <t xml:space="preserve">von </t>
  </si>
  <si>
    <r>
      <t xml:space="preserve">Für die </t>
    </r>
    <r>
      <rPr>
        <b/>
        <sz val="9"/>
        <rFont val="Arial"/>
        <family val="2"/>
      </rPr>
      <t>Durchführung</t>
    </r>
    <r>
      <rPr>
        <sz val="9"/>
        <rFont val="Arial"/>
        <family val="2"/>
      </rPr>
      <t xml:space="preserve"> des Vorhabens geplante Anzahl</t>
    </r>
  </si>
  <si>
    <t>Verminderung von Emissionen aus Materialien</t>
  </si>
  <si>
    <t>Aktueller Handelsregisterauszug (bzw. Vereinsregisterauszug, Genossenschaftsregisterauszug)</t>
  </si>
  <si>
    <t>neu einzustellender Personen (Angabe in Jahresarbeitseinheiten*)</t>
  </si>
  <si>
    <t>Ja</t>
  </si>
  <si>
    <t>Nein</t>
  </si>
  <si>
    <t>Lfd.
Nr.</t>
  </si>
  <si>
    <t>beteiligter Mitarbeiter:
Tätigkeitsbezeichnung
und Qualifikation</t>
  </si>
  <si>
    <t>Vergü-
tungs-
gruppe</t>
  </si>
  <si>
    <r>
      <t xml:space="preserve">Kurzfassung </t>
    </r>
    <r>
      <rPr>
        <b/>
        <sz val="9"/>
        <rFont val="Arial"/>
        <family val="2"/>
      </rPr>
      <t>(zur Verwendung als Presseinformation)</t>
    </r>
  </si>
  <si>
    <t>Allgemeinverständliche Darstellung des Vorhabens</t>
  </si>
  <si>
    <t>Bezeichnung des Tarifvertrages für das Personalentgelt</t>
  </si>
  <si>
    <t>Gründungsdatum</t>
  </si>
  <si>
    <t>Angabe des Geldinstituts für die Überweisung der Zuwendung (Name und Ort)</t>
  </si>
  <si>
    <t>Teilthema (nur ausfüllen, wenn das Vorhaben in Zusammenarbeit mehrerer Partner durchgeführt wird)</t>
  </si>
  <si>
    <t>Art des Vorhabens (zutreffendes bitte ankreuzen)</t>
  </si>
  <si>
    <t>Name und Sitz des Forschungspartners</t>
  </si>
  <si>
    <r>
      <t>Hinweis</t>
    </r>
    <r>
      <rPr>
        <b/>
        <sz val="9"/>
        <rFont val="Arial"/>
        <family val="2"/>
      </rPr>
      <t xml:space="preserve">: </t>
    </r>
    <r>
      <rPr>
        <sz val="9"/>
        <rFont val="Arial"/>
        <family val="2"/>
      </rPr>
      <t>Nur ausfüllen bei Forschungsvorhaben in Zusammenarbeit mehrerer Partner (Verbundprojekt)</t>
    </r>
  </si>
  <si>
    <t>Bitte erläutern Sie Ihr Verwertungskonzept unter Ziffer 5 Ihrer Vorhabensbeschreibung (siehe Anlage "Gliederung Vorhabensbeschreibung").</t>
  </si>
  <si>
    <t>Ich versichere, dass für das Vorhaben keine finanzielle Förderung bei einer anderen Stelle beantragt</t>
  </si>
  <si>
    <t>wird bzw. bewilligt wurde.</t>
  </si>
  <si>
    <t xml:space="preserve">Ich versichere die Richtigkeit und Vollständigkeit der Angaben. </t>
  </si>
  <si>
    <t>Ich erkläre mein Einverständnis zur Prüfung des Antrages durch Sachverständige oder Gutachter.</t>
  </si>
  <si>
    <t>gedeckt sind.</t>
  </si>
  <si>
    <t>Ich verpflichte mich, die für die Bearbeitung der Forschungsprojekte erforderliche Grundausstattung</t>
  </si>
  <si>
    <t>Bitte fertigen Sie die Vorhabensbeschreibung entsprechend nachfolgender Gliederung an:</t>
  </si>
  <si>
    <t>bezogen auf sein Teilthema eine eigenständige Vorhabensbeschreibung abzugeben.</t>
  </si>
  <si>
    <t>Aktuelles Kalenderjahr (bitte geben Sie die Jahreszahl an)</t>
  </si>
  <si>
    <t>Geplante Anzahl an Ausgründungen</t>
  </si>
  <si>
    <t>Geplante Anzahl der Kooperationen mit Wirtschaftsunternehmen</t>
  </si>
  <si>
    <t>Geplante Anzahl an Anmeldungen von Patenten und Schutzrechten</t>
  </si>
  <si>
    <t>Geplante Anzahl an Nutzungen des Informationssystems bei Bibliotheken</t>
  </si>
  <si>
    <t>Geplante Anzahl der durch das Vorhaben initiierten Drittmitteleinwerbungen</t>
  </si>
  <si>
    <t>Angaben zum Antragsteller</t>
  </si>
  <si>
    <t>Der Antragsteller ist zum Vorsteuerabzug berechtigt. Die Umsatzsteuer ist in der Ausgabenplanung nicht veranschlagt.</t>
  </si>
  <si>
    <t>Der Antragsteller ist nicht zum Vorsteuerabzug berechtigt. Die Umsatzsteuer ist in der Ausgabenplanung veranschlagt.</t>
  </si>
  <si>
    <t>Beantragte Förderung</t>
  </si>
  <si>
    <t>Fremdleistungen</t>
  </si>
  <si>
    <t>geplante Inanspruchnahme der Fördermittel im jeweiligen Kalenderjahr:</t>
  </si>
  <si>
    <t>Erläuterungen zu den Mitteln Dritter / Einnahmen</t>
  </si>
  <si>
    <t>Auftragnehmer und Nummer des</t>
  </si>
  <si>
    <t>beigefügten unverbindlichen Angebotes</t>
  </si>
  <si>
    <t>beantragte Förderung (in €)</t>
  </si>
  <si>
    <t>Beabsichtigte Verwertung der Ergebnisse des Vorhabens (Indikatoren)</t>
  </si>
  <si>
    <t>Geplantes Finanzvolumen der durch das Vorhaben initiierten Drittmitteleinwerbungen (in T€)</t>
  </si>
  <si>
    <t xml:space="preserve">Förderquote (in Prozent)  </t>
  </si>
  <si>
    <t xml:space="preserve">Förderbetrag  </t>
  </si>
  <si>
    <t>Entwurf des Kooperationsvertrages (nur bei Verbundprojekten)</t>
  </si>
  <si>
    <t>Das Vorhaben ist nach der beigefügten Gliederung zu beschreiben (inklusive Balkenplan)</t>
  </si>
  <si>
    <t>rechtsverbindliche Unterschrift(en)</t>
  </si>
  <si>
    <t>Vorhabensbeschreibung 
für Forschungsvorhaben</t>
  </si>
  <si>
    <r>
      <t>Hinweis</t>
    </r>
    <r>
      <rPr>
        <b/>
        <sz val="9"/>
        <rFont val="Arial"/>
        <family val="2"/>
      </rPr>
      <t>:</t>
    </r>
    <r>
      <rPr>
        <sz val="9"/>
        <rFont val="Arial"/>
        <family val="2"/>
      </rPr>
      <t xml:space="preserve"> Eine Jahresarbeitseinheit (*) entspricht einer Person, die in der Einrichtung während eines Geschäftsjahres einer Vollzeitbeschäftigung nachgegangen ist bzw. voraussichtlich nachgehen wird. Personen, die im Rahmen von Teilzeitregelungen oder Saisonarbeit tätig waren bzw. tätig werden, sind entsprechend ihres Anteils zu berücksichtigen. Auszubildende sind nicht zu berücksichtigen.</t>
    </r>
  </si>
  <si>
    <t>auf Gewährung einer Förderung auf Kostenbasis (AZK-w)</t>
  </si>
  <si>
    <t>Kosten des Vorhabens (in €)</t>
  </si>
  <si>
    <t>selbst aufgebracht bzw. durch Mittel Dritter finanziert werden kann (siehe AZK-w 4/1 und 4/2).</t>
  </si>
  <si>
    <t>Ich versichere, dass der durch die Zuwendung nicht gedeckte Teil der Gesamtkosten des Vorhabens</t>
  </si>
  <si>
    <t>mit eigenen Mitteln zu sichern.</t>
  </si>
  <si>
    <t>Personalkosten</t>
  </si>
  <si>
    <t>Material</t>
  </si>
  <si>
    <r>
      <t xml:space="preserve">Erläuterungen zu Einzelpositionen des Vordrucks </t>
    </r>
    <r>
      <rPr>
        <b/>
        <sz val="14"/>
        <rFont val="Arial"/>
        <family val="2"/>
      </rPr>
      <t>AZK-w 4/1</t>
    </r>
  </si>
  <si>
    <t xml:space="preserve"> - Literatur, Werkzeuge, allgemeine Hilfsmittel wie Kittel, Schuhe, Handschuhe und Hilfsmaterialien wie Schmiermittel,</t>
  </si>
  <si>
    <t xml:space="preserve">   Reinigungsmittel, Lösungsmittel, Druckerpatronen, Datenträger und ähnliches sind nicht als Materialkosten ansatzfähig.</t>
  </si>
  <si>
    <t>Fremd bezogenes Material (Materialeinkäufe):</t>
  </si>
  <si>
    <t xml:space="preserve">Summe fremd bezogenes Material:  </t>
  </si>
  <si>
    <t>Materialentnahmen:</t>
  </si>
  <si>
    <t xml:space="preserve">Summe Materialentnahmen:  </t>
  </si>
  <si>
    <t xml:space="preserve"> - Auf Verlangen des Zuwendungsgebers sind Angebote vorzulegen.</t>
  </si>
  <si>
    <t>Lfd. Nr.</t>
  </si>
  <si>
    <t>Anschaf-fungs-
kosten</t>
  </si>
  <si>
    <t>Abschrei-bungs-betrag pro Monat</t>
  </si>
  <si>
    <t>Monate</t>
  </si>
  <si>
    <t xml:space="preserve">Summe Personalkosten:  </t>
  </si>
  <si>
    <t>- Sind die Mitarbeiter noch nicht bekannt, so sind die voraussichtlichen Personalkostensätze auszuweisen.</t>
  </si>
  <si>
    <t>Erläuterungen zur Finanzierung des Vorhabens</t>
  </si>
  <si>
    <t>Abschreibungen</t>
  </si>
  <si>
    <t>Reisekosten</t>
  </si>
  <si>
    <t>Verwaltungskosten</t>
  </si>
  <si>
    <t>Akademiker</t>
  </si>
  <si>
    <t>Ingenieure (grad.)</t>
  </si>
  <si>
    <t>Sonstige Gehaltsempfänger</t>
  </si>
  <si>
    <t>A) Gehälter</t>
  </si>
  <si>
    <t>B) Löhne</t>
  </si>
  <si>
    <t xml:space="preserve">Summe Akademiker:  </t>
  </si>
  <si>
    <t xml:space="preserve">Summe Ingenieure (grad.):  </t>
  </si>
  <si>
    <t xml:space="preserve">Summe sonstige Gehaltsempfänger:  </t>
  </si>
  <si>
    <t xml:space="preserve">Summe Gehälter:  </t>
  </si>
  <si>
    <t xml:space="preserve">Summe Löhne:  </t>
  </si>
  <si>
    <t>Kosten-
satz pro Zeiteinheit</t>
  </si>
  <si>
    <t>geplanter zeit-
licher Einsatz (bitte Zeiteinheit angeben)</t>
  </si>
  <si>
    <t>- Bei der Abrechnung der Personalkosten sind die entstandenen Kosten anhand der täglichen Stundennachweise, Gehaltsab-</t>
  </si>
  <si>
    <t>Einzel-
kosten</t>
  </si>
  <si>
    <t>B) Abschreibungen auf sonstige genutzte Anlagen des FuE-Bereichs</t>
  </si>
  <si>
    <t xml:space="preserve">Summe Abschreibungen auf sonstige genutzte Anlagen des FuE-Bereichs:  </t>
  </si>
  <si>
    <t xml:space="preserve"> - Die Position B) "Abschreibungen auf sonstige genutzte Anlagen des FuE-Bereichs" umfasst Anlagen, die bereits beim Antrag-</t>
  </si>
  <si>
    <t xml:space="preserve">   steller vorhanden sind. Förderfähig sind nur die anteiligen Abschreibungen für die tatsächliche zeitliche Nutzung im Vorhaben.</t>
  </si>
  <si>
    <t xml:space="preserve">   Bei der Abrechnung ist die vorhabensbezoge Nutzung anhand von Maschinenstundennachweisen zu belegen.</t>
  </si>
  <si>
    <t>Sonstige Kosten</t>
  </si>
  <si>
    <t>Reiseziel</t>
  </si>
  <si>
    <t>Reisezweck</t>
  </si>
  <si>
    <t>Reisedauer</t>
  </si>
  <si>
    <t>Anzahl der</t>
  </si>
  <si>
    <t>in Tagen</t>
  </si>
  <si>
    <t>Teilnehmer</t>
  </si>
  <si>
    <t>Betrag</t>
  </si>
  <si>
    <t>(€)</t>
  </si>
  <si>
    <t xml:space="preserve">Summe Reisekosten:  </t>
  </si>
  <si>
    <t>Art / Bezeichnung der innerbetrieblichen Leistung</t>
  </si>
  <si>
    <t>Bezeichnung der</t>
  </si>
  <si>
    <t>ausführenden Stelle</t>
  </si>
  <si>
    <t xml:space="preserve">Summe Kosten innerbetrieblicher Leistungen:  </t>
  </si>
  <si>
    <t>Bezeichnung der in die Verwaltungskosten eingehenden Kostenarten</t>
  </si>
  <si>
    <t>zu Reisekosten:</t>
  </si>
  <si>
    <t xml:space="preserve"> - Es können nur Reisen angesetzt werden, die in unmittelbarem Zusammenhang mit dem Vorhaben stehen (z.B. Fach-</t>
  </si>
  <si>
    <t xml:space="preserve">Summe Verwaltungskosten:  </t>
  </si>
  <si>
    <t>Vertragsentwürfe (nur bei Notwendigkeit, siehe Anlage B "Fremdleistungen")</t>
  </si>
  <si>
    <t>Ich versichere, dass die Vorkalkulation keine Personal- und/oder Sachkosten enthält, die anderweitig</t>
  </si>
  <si>
    <t>Kalenderjahr (bitte geben Sie die Jahreszahl an)</t>
  </si>
  <si>
    <t>Summe</t>
  </si>
  <si>
    <t>- Der Ansatz von Personal mit einer Vergütungsgruppe von TVöD Entgeltgruppe 14 oder höher ist separat zu begründen.</t>
  </si>
  <si>
    <t>Betrag (in €)</t>
  </si>
  <si>
    <t>Mittel Dritter / Einnahmen (Übertrag aus AZK-w 4/2)</t>
  </si>
  <si>
    <t>Kosten innerbetrieblicher Leistungen</t>
  </si>
  <si>
    <t>Kosten innerbetriebl. Leistungen</t>
  </si>
  <si>
    <t>Bezeichnung der in die Materialgemeinkosten eingehenden Kostenarten 
und Erläuterung des Kalkulationsansatzes (Zuschlagssatz und Bezugsbasis)</t>
  </si>
  <si>
    <t xml:space="preserve">   von Vergleichsangeboten und der Vorschriften für öffentliche Ausschreibungen zu beachten.</t>
  </si>
  <si>
    <t xml:space="preserve"> und Erläuterung des Kalkulationsansatzes (Zuschlagssatz und Bezugsbasis)</t>
  </si>
  <si>
    <t>Im Falle der Bewilligung können 5% des Förderbetrages vorerst nicht in Anspruch genommen werden. Die Auszahlung dieser Mittel erfolgt nach Prüfung des vollständigen Verwendungsnachweises. Bitte planen Sie den entsprechenden Betrag in Höhe von 5% der beantragten Fördermittel für die Auszahlung nach Ende des Vorhabens.</t>
  </si>
  <si>
    <t>Erklärung: Das Einverständnis zur Veröffentlichung des vorstehenden Textes wird erklärt (siehe AZK-w 7).</t>
  </si>
  <si>
    <t>Unverbindliche Angebote (bei Notwendigkeit, siehe Anlagen A "Material", B "Fremdleistungen" und 
D "Abschreibungen")</t>
  </si>
  <si>
    <t>Als Beginn gilt die erste, ohne Fördervorbehalt verbindlich ausgelöste Aktivität, die das in diesem Antrag beschrie-</t>
  </si>
  <si>
    <t>bene Vorhaben betrifft. Dazu gehören z.B. Vertragsabschlüsse, Bestellungen und der Einsatz von Personal.</t>
  </si>
  <si>
    <t>Ich versichere, dass mit dem Vorhaben noch nicht begonnen wurde.</t>
  </si>
  <si>
    <t>Bezeichnung der Anlagen  
(siehe Hinweise)</t>
  </si>
  <si>
    <t xml:space="preserve">Summe Abschreibungen auf vorhabenspezifische Anlagen:  </t>
  </si>
  <si>
    <t xml:space="preserve"> - Ansatzfähig sind ausschließlich tatsächlich realisierte Kosten, die dem Vorhaben verursachungsgerecht zugeordnet</t>
  </si>
  <si>
    <t xml:space="preserve">   werden können. Kalkulator. Kosten sowie Kapital- und Finanzierungskosten (z.B. Zinsen, Bürgschaftskosten, </t>
  </si>
  <si>
    <t xml:space="preserve">   Währungskursverluste) sind von der Förderung ausgeschlossen. Bei der Abrechnung sind die Materialgemeinkosten-</t>
  </si>
  <si>
    <t xml:space="preserve">   zuschlagssätze anhand einer Nachkalkulation auf Ist-Kostenbasis mit geeigneten Dokumenten aus der Kosten-</t>
  </si>
  <si>
    <t xml:space="preserve">   rechnung zu belegen.</t>
  </si>
  <si>
    <t>Ich stimme der Veröffentlichung des Textes auf AZK-w 5 zu.</t>
  </si>
  <si>
    <t>Geplante Arbeitsplatzeffekte im Zusammenhg. mit der Durchführg. des Vorhabens</t>
  </si>
  <si>
    <t>davon in Forschung und Entwicklung</t>
  </si>
  <si>
    <t>Abteilung Wirtschaft</t>
  </si>
  <si>
    <t>Anzahl der geplanten, neu zu schaffenden Arbeitsplätze in Forsch./Entwicklg. (Jahresarbeitseinheiten*)</t>
  </si>
  <si>
    <t>Geplante Anzahl der im Rahmen des Vorhabens abzuschließenden Promotionen</t>
  </si>
  <si>
    <t xml:space="preserve">   Vergaberecht zu beachten. Auf Verlangen der SAB sind die Vergabeunterlagen oder Vergleichsangebote</t>
  </si>
  <si>
    <t xml:space="preserve">   vorzulegen.</t>
  </si>
  <si>
    <t>9.</t>
  </si>
  <si>
    <r>
      <t xml:space="preserve">Unterschriftenproben/Zeichnungsbefugnisse </t>
    </r>
    <r>
      <rPr>
        <sz val="10"/>
        <rFont val="Arial"/>
        <family val="2"/>
      </rPr>
      <t>(siehe Anlage)</t>
    </r>
  </si>
  <si>
    <t>Dem beantragten Zuschuss liegen Subventionen zu Grunde, auf welche § 264 Strafgesetzbuch (StGB) und § 1 des Subventionsgesetzes des Landes Sachsen vom 14. Januar 1997 i. V. m. §§ 2 bis 6 des Gesetzes gegen missbräuchliche Inanspruchnahme von Subventionen (SubvG) Anwendung finden.</t>
  </si>
  <si>
    <t>Dem Antragsteller ist bekannt, dass alle in diesem Formular auf AZK-w 1, AZK-w 2, AZK-w 4/1 und 4/2 und AZK-w 7 sowie die in der Vorhabensbeschreibung und in der Anlage zu den Einzelpositionen getätigten Angaben und Erklärungen subventionserhebliche Tatsachen im Sinne von § 264 StGB sind und ein Subventionsbetrug nach § 264 StGB strafbar ist.</t>
  </si>
  <si>
    <t xml:space="preserve">Dem Antragsteller ist bekannt, dass ferner Handlungen bzw. Rechtsgeschäfte, die unter Missbrauch von Gestaltungsmöglichkeiten vorgenommen werden, sowie Scheingeschäfte und Scheinhandlungen (§ 4 SubvG) subventionserhebliche Tatsachen sind. </t>
  </si>
  <si>
    <t xml:space="preserve">Dem Antragsteller sind weiterhin die nach § 3 SubvG bestehenden Mitteilungspflichten bekannt, wonach der SAB unverzüglich alle Tatsachen mitzuteilen sind, die der Bewilligung, Gewährung, Weitergewährung, Inanspruchnahme oder dem Belassen der Subvention oder des Subventionsvorteils entgegenstehen oder für die Rückforderung der Subvention oder des Subventionsvorteils erheblich sind. </t>
  </si>
  <si>
    <t>Kundennummer</t>
  </si>
  <si>
    <t>BIC</t>
  </si>
  <si>
    <t>IBAN</t>
  </si>
  <si>
    <t xml:space="preserve">  rechnungen und Zahlungsbelege (Kontoauszüge) nachzuweisen. Die Stundenachweise sind unmittelbar durch den Mit-</t>
  </si>
  <si>
    <t xml:space="preserve">  arbeiter zu führen und abschließend durch diesen zu unterschreiben. Die Übereinstimmung mit der Lohnbuchhaltung</t>
  </si>
  <si>
    <t>Antragsnummer</t>
  </si>
  <si>
    <t>anwendungsnahes Forschungs- und Entwicklungsprojekt</t>
  </si>
  <si>
    <t>Besteht ein Zusammenhang des Projektes mit anderen EU- bzw. Bundesinitiativen (z.B. ERA-NET, KIC, Public Private Partnership (z. B. ECSEL), HORIZON-2020-Initiativen etc.)? Wenn ja, bitte kurze Bezeichnung hier angeben und eine Kurzbeschreibung zu den Schnittmengen dem Antrag beifügen:</t>
  </si>
  <si>
    <t>Wenn 1. Ja, dann bitte hier weiter:</t>
  </si>
  <si>
    <t>Wenn 1. Nein, dann bitte hier weiter:</t>
  </si>
  <si>
    <t>Der Antragsteller kann aufgrund getrennter Nutzungsnachweisführung und Kontrolle sicherstellen, dass die im Rahmen des Projektes geförderte Infrastruktur (Gebäude bzw. Geräte) nachfolgend bei keiner wirtschaftlichen Tätigkeit (z.B. Vermietung von Ausrüstungen oder Laboratorien an Unternehmen, Erbringung von Dienstleistungen an Unternehmen oder Auftragsforschung) im Rahmen der Zweckbindungsfrist verwendet wird.</t>
  </si>
  <si>
    <t>bereits in der Einrichtung vorhandener Personen (Angabe in Jahresarbeitseinh.*)</t>
  </si>
  <si>
    <r>
      <t>Neu verbrauchte Flächen (in ha)</t>
    </r>
    <r>
      <rPr>
        <vertAlign val="superscript"/>
        <sz val="9"/>
        <color indexed="8"/>
        <rFont val="Arial"/>
        <family val="2"/>
      </rPr>
      <t>1</t>
    </r>
  </si>
  <si>
    <t>Geplante Beiträge des Vorhabens zur Verbesserung der Umweltbedingungen (Mehrfachnennung möglich)</t>
  </si>
  <si>
    <t>Umweltschutz/Ressourcenschonung/Risikoprävention</t>
  </si>
  <si>
    <t>Abfallminderung/-vermeidung</t>
  </si>
  <si>
    <t>geringer Materialeinsatz (Minderung von Gewicht/Volumen)</t>
  </si>
  <si>
    <t>Minderung der Luftschadstoffe</t>
  </si>
  <si>
    <t>Verbesserung der Biodiversität</t>
  </si>
  <si>
    <t>Verbesserung der Recyclingfähigkeit/biologische Verträglichkeit</t>
  </si>
  <si>
    <t>Verminderung der Flächeninanspruchnahmen</t>
  </si>
  <si>
    <t>Risikoprävention</t>
  </si>
  <si>
    <t>Begünstigung der Biodiversität</t>
  </si>
  <si>
    <t>Katastrophenresistenz</t>
  </si>
  <si>
    <t>Nutzung alternative Energien und Energieeffizienz</t>
  </si>
  <si>
    <t>Biomasse</t>
  </si>
  <si>
    <t>Wärmepumpen</t>
  </si>
  <si>
    <t>Minderung des Energieverbrauchs</t>
  </si>
  <si>
    <t xml:space="preserve">Bitte beschreiben Sie unter Ziffer 5 Ihrer Vorhabensbeschreibung (siehe Anlage "Gliederung Vorhabensbeschreibung") kurz
- entweder wie bei Ihrem Vorhaben die positiven Umweltwirkungen erreicht werden
- oder warum Ihr Vorhaben umweltneutral ist. </t>
  </si>
  <si>
    <r>
      <rPr>
        <vertAlign val="superscript"/>
        <sz val="9"/>
        <color indexed="8"/>
        <rFont val="Arial"/>
        <family val="2"/>
      </rPr>
      <t>1</t>
    </r>
    <r>
      <rPr>
        <sz val="9"/>
        <color indexed="8"/>
        <rFont val="Arial"/>
        <family val="2"/>
      </rPr>
      <t xml:space="preserve"> Bitte legen Sie gesondert dar, aus welchen zwingenden Gründen eine Flächenneuversiegelung notwendig ist und wie der Umfang auf ein Mindestmaß beschränkt werden konnte.</t>
    </r>
  </si>
  <si>
    <t>Personalkosten bei Gemeinkostenpauschale</t>
  </si>
  <si>
    <t>Einzelkosten 
(in EUR)</t>
  </si>
  <si>
    <t xml:space="preserve">durch SAB geprüft </t>
  </si>
  <si>
    <t>darauf entfallen-de Gemeinkosten-pauschale, falls beantragt zur Information
(in EUR)</t>
  </si>
  <si>
    <t>Summe Einzel-kosten und ggf. Gemeinkosten bei LSP
(in EUR)</t>
  </si>
  <si>
    <t>Bei der Vorkalkulation gibt es folgende zwei Möglichkeiten der Abrechnung nach den für die Förderung einschlägigen Nr. 5 und 6 NBest-SF-Kosten.* Nr. 1 Vereinfachte Abrechnung ist dabei der vorgesehene Regelfall laut Nr. 6 NBest-SF-Kosten. Bei Beantragung von Nr. 2. LSP-Abrechnung gemäß Nr. 5 NBest-SF-Kosten ist eine gesonderte Begründung beizufügen, aus der sich das zwingende Erfordernis dieser Abrechnung ergibt. Es muss plausibel dargestellt werden, dass das Projekt ansonsten nicht durchgeführt werden kann.</t>
  </si>
  <si>
    <t>Beantragte Abrechnung:</t>
  </si>
  <si>
    <t>Nr. 1</t>
  </si>
  <si>
    <t>Nr. 2</t>
  </si>
  <si>
    <t>Personalkosten bei LSP-Abrechnung</t>
  </si>
  <si>
    <t>Patentierungskosten</t>
  </si>
  <si>
    <t xml:space="preserve">Gemeinkostenpauschale falls beantragt
(25 % auf Personal, Material und Ab-schreibungen)
</t>
  </si>
  <si>
    <t xml:space="preserve">Kosten des Vorhabens </t>
  </si>
  <si>
    <t>Nr. 1:</t>
  </si>
  <si>
    <t>Nr. 2:</t>
  </si>
  <si>
    <t>LSP-Abrechnung nach Nr. 5 NBest-SF-Kosten. Ein Rechnungswesen nach LSP gemäß Leitsätzen für die Preisermittlung auf Grund von Selbstkosten (LSP) nach Verordnung PR Nr. 30/53 vom 21.11.1953 ist vorhanden. Bitte fügen Sie zur Untersetzung der kalkulierten Werte für die Personalkosten, Material- und Personalgemeinkosten, Verwaltungskosten sowie innerbetrieblichen Leistungen selbst erstellte Erläuterungsblätter bei.</t>
  </si>
  <si>
    <t>(Bitte zutreffende Nr. auswählen!)</t>
  </si>
  <si>
    <t xml:space="preserve">* die NBest-SF-Kosten stehen auf der Homepage der SAB unter </t>
  </si>
  <si>
    <t>zur Verfügung</t>
  </si>
  <si>
    <t>www.sab.sachsen.de</t>
  </si>
  <si>
    <t xml:space="preserve"> - Bei der Auftragsvergabe sind die jeweils einschlägigen Bestimmungen der Nr. 3 NBest-SF-Kosten zum </t>
  </si>
  <si>
    <t>Materialgemeinkosten (nur bei LSP-Abrechnung):</t>
  </si>
  <si>
    <t xml:space="preserve">Summe Patentierungskosten:  </t>
  </si>
  <si>
    <t>(EUR)</t>
  </si>
  <si>
    <t xml:space="preserve">  (Fehlzeiten wie z.B. Urlaub) und interner Zeiterfassung (falls vorhanden) ist zu gewährleisten. Achtung: Bei Wahl der ver-</t>
  </si>
  <si>
    <t xml:space="preserve">  einfachten Abrechnung wird ausdrücklich auf die Regelungen nach Nr. 6.1.3 und 6.3 NBest-SF-Kosten hingewiesen.</t>
  </si>
  <si>
    <t xml:space="preserve"> - Bei der Auftragsvergabe sind die jeweils einschlägigen Bestimmungen der NBest-SF-Kosten hinsichtlich der Einholung</t>
  </si>
  <si>
    <t>Abschreibungen auf vorhabensspezifische Anlagen</t>
  </si>
  <si>
    <t xml:space="preserve"> - Die Position "Abschreibungen auf vorhabensspezifische Anlagen" umfasst Anlagen, die in der Vorhabenslaufzeit für das </t>
  </si>
  <si>
    <t xml:space="preserve">   tagungen, Kongresse) und von Projektmitarbeitern durchgeführt werden. Reisen zu Messen, Präsentationen, </t>
  </si>
  <si>
    <t xml:space="preserve">   Weiterbildungsveranstaltungen sowie zur SAB bzw. zum SMWK sind nicht förderfähig.</t>
  </si>
  <si>
    <t>zu Kosten innerbetrieblicher Leistungen (nur bei LSP-Abrechnung):</t>
  </si>
  <si>
    <t>zu Verwaltungskosten (nur bei LSP-Abrechnung):</t>
  </si>
  <si>
    <t>Zuwendung (in EUR)</t>
  </si>
  <si>
    <t>durch SAB geprüft</t>
  </si>
  <si>
    <t>Ich erkläre, dass bei der Auswahl des neu einzustellenden und geförderten Personals jegliche Form von Diskriminierung aufgrund des Geschlechts, der Rasse oder ethnischer Herkunft, der Religion oder Weltanschauung, einer Behinderung, des Alters oder der sexuellen Ausrichtung ausgeschlossen wird. Zudem wird insbesondere das Prinzip der Gleichstellung von Männern und Frauen gewahrt.</t>
  </si>
  <si>
    <t>Nach Art. 115 Abs. 2 der Verordnung (EU) Nr. 1303/2013 sind die Verwaltungsbehörden des Freistaates Sachsen verpflichtet, im Interesse einer verbesserten Transparenz über alle gewährten Zuwendungen aus Strukturfondsmittel der EU alle 6 Monate ein aktualisiertes Verzeichnis zu veröffentlichen, das Auskunft über die einzelnen Begünstigten, die jeweiligen Vorhabensbezeichnungen, Vorhabensorte, Vorhabenszeiträume und die jeweiligen Gesamtsummen der förderfähigen Ausgaben/Kosten pro Vorhaben sowie deren EU-Kofinanzierungssätze gibt. Mit der Annahme der Finanzierung erklären Sie zugleich Ihr Einverständnis zur Aufnahme der vorgenannten Angaben in dieses Verzeichnis. 
Eine Zuwendung nach Regeln der EU-Mittelvergabe kann nur bei Veröffentlichung der vorgenannten Angaben 
erfolgen.</t>
  </si>
  <si>
    <r>
      <t>Bei Forschungsvorhaben in Zusammenarbeit mehrerer Partner (</t>
    </r>
    <r>
      <rPr>
        <u/>
        <sz val="9"/>
        <rFont val="Arial"/>
        <family val="2"/>
      </rPr>
      <t>Verbundprojekte)</t>
    </r>
    <r>
      <rPr>
        <sz val="9"/>
        <rFont val="Arial"/>
        <family val="2"/>
      </rPr>
      <t xml:space="preserve"> ist von jedem Partner</t>
    </r>
  </si>
  <si>
    <t>Des Weiteren wird der Antragsteller im Falle einer Bewilligung über die Nebenbestimmungen zum Bescheid (NBest-SF) zur Einhaltung von Informations- und Publizitätsmaßnahmen verpflichtet. Ich erkläre, dass mir die NBest-SF bei Antragstellung vorlagen und ich vom Inhalt Kenntnis nehmen konnte.</t>
  </si>
  <si>
    <t xml:space="preserve">   Vorhaben angeschafft werden und nicht zur betriebsüblichen Grundausstattung gehören. Förderfähig sind die Abschrei-</t>
  </si>
  <si>
    <t xml:space="preserve">   bung vom Anschaffungsmonat bis zum Ende der Vorhabenslaufzeit.</t>
  </si>
  <si>
    <t xml:space="preserve"> - Für die Abrechnung von Abschreibungen sind die Abschreibungssätze nach den jeweils gültigen AfA-Tabellen des </t>
  </si>
  <si>
    <t xml:space="preserve">   Bundesministeriums der Finanzen maßgeblich.</t>
  </si>
  <si>
    <t>a) Der Verkäufer des gebrauchten Wirtschaftsgutes gibt eine Erklärung ab, aus der der Ursprung des Wirtschafts-</t>
  </si>
  <si>
    <t xml:space="preserve">    gutes hervorgeht und in dem bestätigt wird, dass keine nationalen oder gemeinschaftlichen öffentlichen Beihilfen</t>
  </si>
  <si>
    <t xml:space="preserve">     zum  Erwerb beigetragen haben.</t>
  </si>
  <si>
    <t>Datum der Anschaf-fung:
Monat und Jahr</t>
  </si>
  <si>
    <t>Abschrei-bungs-dauer</t>
  </si>
  <si>
    <t>Nutzungs-dauer im Projekt</t>
  </si>
  <si>
    <t>Abschrei-bungs-betrag in der Projekt-laufzeit</t>
  </si>
  <si>
    <t>Gemeinkosten bei LSP (in EUR)</t>
  </si>
  <si>
    <t xml:space="preserve">Der Antragsteller plant, die geförderte Forschungsinfrastruktur (Gebäude oder Geräteausstattung) im Rahmen der Zweckbindungsfristen neben dem primären Einsatz für nichtwirtschaftliche Tätigkeiten (d.h. Grundlagenforschung oder eigener anwendungsnaher Forschungsprojekte, Arbeiten in Forschungsverbünden bzw. der Institutsverwaltung) im Bereich Wissenschaft, Forschung sowie Lehre teilweise auch für eine Durchführung von wirtschaftlichen Tätigkeiten (dazu zählen z.B. Vermietung von Ausrüstungen oder Laboratorien an Unternehmen, Erbringung von Dienstleistungen an Unternehmen oder Auftragsforschung) zu verwenden. </t>
  </si>
  <si>
    <t>Bei beantragter Förderung für Forschungsinfrastruktur nach II Nr. 1 der Richtlinie (Bau oder Ausstattung):</t>
  </si>
  <si>
    <t>Beihilferechtliche Abfrage</t>
  </si>
  <si>
    <t>Bei beantragter Förderung für Forschungsprojekte mit Anschaffung von Forschungsinfrastruktur (z.B. Geräten, Anlagen, Software) nach II Nr. 2 – 4 der Richtlinie:</t>
  </si>
  <si>
    <t>Hinweis: Zur Sicherstellung der Beihilfefreiheit wird eine Zuwendung mit der Maßgabe verbunden, dass die geförderte Forschungsinfrastruktur im Sinne der Definition des Unionsrahmens für staatliche Beihilfen zur Förderung von Forschung, Entwicklung und Innovation in (2014/C 198/01) in 1.3 Nr. 15 ff) des Rahmens bzw. Art. 2 Nr. 91 der Verordnung (EU) Nr. 651/2014 nur zu rein wissenschaftlichen und nichtwirtschaftlichen Arbeiten (keine Auftragsforschung oder Vermietung etc.) im Rahmen der Zweckbindungsfrist einzusetzen ist (vergleiche hierzu Ziffer IV Nr. 8 der Förderrichtlinie). Eine wirtschaftliche Nutzung ist der SAB anzuzeigen. In diesem Fall muss die SAB aufgrund von beihilferechtlichen Vorgaben eine anteilige Rückforderung der Gesamtzuwendung prüfen.</t>
  </si>
  <si>
    <t xml:space="preserve"> - Vor der Vergabe von Aufträgen sind – soweit möglich – 3 Vergleichsangebote einzuholen bzw. soweit zutreffend die VOB, VOL </t>
  </si>
  <si>
    <t xml:space="preserve"> - Für nicht marktgängige FuE-Fremdleistungen im Umfang von jeweils mehr als 50.000 € sind formgebundene Angebote</t>
  </si>
  <si>
    <t xml:space="preserve">   Sofern kein Vergleichsangebot eingeholt wird, ist die Wahl des Auftragnehmers zu begründen.</t>
  </si>
  <si>
    <t xml:space="preserve">   und zusätzlich der Entwurf eines FuE-Vertrages zwischen Auftraggeber und Auftragnehmer vorzulegen. </t>
  </si>
  <si>
    <t xml:space="preserve">   bzw. VOF zu beachten (Nr. 3.2 NBest-SF-Kosten). Auf Verlangen der SAB sind Vergabeunterlagen bzw. Vergleichsangebote </t>
  </si>
  <si>
    <t>Inkubationsprojekt (II.4 der Richtlinie InfraPro)</t>
  </si>
  <si>
    <t>Innovativen Energietechnik (Richtlinie Energie)</t>
  </si>
  <si>
    <t>Ich versichere, dass gegenüber der SAB und dem Ministerium keine Folgekosten geltend gemacht werden.</t>
  </si>
  <si>
    <t xml:space="preserve">Die wirtschaftliche Nutzung der zu fördernden Forschungsinfrastruktur (Gebäude oder Geräteausstattung) muss zum Zwecke der Beihilfefreiheit als wirtschaftliche Nebentätigkeit im Sinne von Nr. 2.1.1 Rn. 20 des Unionsrahmens für staatliche Beihilfen zur Förderung von Forschung, Entwicklung und Innovation (2014/C 198/01) bzw. Erwägungsgrund 49 der Verordnung (EU) Nr. 651/2014 darstellbar sein. D.h. die wirtschaftliche Nutzung muss entweder mit dem Betrieb der Forschungseinrichtung oder Forschungsinfrastruktur unmittelbar verbunden und dafür erforderlich sein (1. Alternative) oder in untrennbarem Zusammenhang mit der nichtwirtschaftlichen Haupttätigkeit stehen und ihr Umfang begrenzt sein (2. Alternative). 
Dies ist der Fall, wenn auf den gleichen Bestand an Geräten, Software, Personal, Räumlichkeiten und Verwaltungskapazitäten zurückgegriffen wird, welche auch der Durchführung nichtwirtschaftlicher Tätigkeiten im Bereich Wissenschaft und Forschung dienen
und
hinsichtlich der geförderten Geräte bzw. Gebäudeteile sichergestellt werden kann, dass die für die be-treffende wirtschaftliche Tätigkeit jährlich zugewiesene Kapazität  nicht mehr als 20 % der jährlichen Gesamtkapazität  der geförderten Objekte im Projektzeitraum zzgl. der Zweckbindungsfrist von 5 Jahren bei Baukörpern und bei Geräte- und Ausstattungsinvestitionen beträgt. Der Antragsteller kann dies bestätigen:
</t>
  </si>
  <si>
    <t>für außeruniversitäre Forschungseinrichtungen</t>
  </si>
  <si>
    <t xml:space="preserve"> - Die Kosten für Fremdleistungen dürfen maimal 20 % der Gesamtkosten des Vorhabens betragen.</t>
  </si>
  <si>
    <t>Es kann nicht ausgeschlossen werden, dass bei beantragten Kosten über 50.000 € während des Vorhabenszeitraums bzw. bei beantragten Gesamtkosten über 1 Mio. € auch nach Ende des Vorhabens Einnahmen erzielt werden. Das Merkblatt – Ermittlung Nettoeinnahmen (EFRE/ESF) mit Vordruck Nr. 60610 wurde daher zur Kenntnis genommen, und die Erklärung mit Vordruck Nr. 60622 dem Antrag beigefügt.</t>
  </si>
  <si>
    <t>Angabe entgegenstehender Schutzrechte Dritter und eigener Schutzrechte, an denen der Antragsteller der SAB bzw. dem Ministerium Benutzungs- und Nutzungsrechte für den öffentlichen Bedarf nicht oder nur unter Beschränkung oder Belastung zugunsten Dritter einräumen kann</t>
  </si>
  <si>
    <t xml:space="preserve">Es ist ausgeschlossen, dass bei beantragten Kosten über 50.000 € mit dem Vorhaben während der Vorhabenslaufzeit bzw. bei beantragten Gesamtkosten über 1 Mio. € auch nach Abschluss des Vorhabens Einnahmen erzielt werden. </t>
  </si>
  <si>
    <t>Erklärung von Forschungseinrichtungen:</t>
  </si>
  <si>
    <t>Vereinfachte Abrechnung mit Gemeinkostenpauschale. Eine kaufmännische Buchführung ist vorhanden. Eine Kurzdarstellung, inwieweit die Umsetzung des Projektes zu einem Anfall von Gemeinkosten führt,  ist unter AZK-w 4/2 aufgeführt.
Hinweis: bei Vorhaben der "Innovativen Energietechnik" ist die Gemeinkostenpauschale nicht zulässig.</t>
  </si>
  <si>
    <t>Bei Beantragung einer Gemeinkostenpauschale:</t>
  </si>
  <si>
    <t>Kurzdarstellung, inwieweit die Umsetzung des Projektes zu einem Anfall von Gemeinkosten führt:</t>
  </si>
  <si>
    <t>Mir ist bekannt, dass die Sächsische Aufbaubank - Förderbank - gemäß § 8 a Förderbank-Gesetz zur Erfüllung ihrer Aufgaben befugt ist, personenbezogene Daten von Antragstellern und Kunden der Bank zu verarbeiten.
Ich erkläre, dass ich das Datenschutz-Informationsblatt DSGVO (SAB-Vordruck 64005) erhalten und den Inhalt zur Kenntnis genommen habe.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</si>
</sst>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 \ \ "/>
    <numFmt numFmtId="165" formatCode="#,##0.00\ \ "/>
    <numFmt numFmtId="166" formatCode="#,##0\ "/>
    <numFmt numFmtId="167" formatCode="#,##0.0"/>
    <numFmt numFmtId="168" formatCode="dd/\ mmm\ yyyy"/>
    <numFmt numFmtId="169" formatCode="#,##0.000"/>
  </numFmts>
  <fonts count="42">
    <font>
      <sz val="10"/>
      <name val="Arial"/>
    </font>
    <font>
      <sz val="10"/>
      <name val="Arial"/>
      <family val="2"/>
    </font>
    <font>
      <sz val="10"/>
      <name val="Helv"/>
    </font>
    <font>
      <sz val="8"/>
      <name val="Arial"/>
      <family val="2"/>
    </font>
    <font>
      <b/>
      <sz val="9"/>
      <color indexed="10"/>
      <name val="Arial"/>
      <family val="2"/>
    </font>
    <font>
      <sz val="7"/>
      <name val="Univers BQ"/>
    </font>
    <font>
      <sz val="8"/>
      <name val="Arial"/>
      <family val="2"/>
    </font>
    <font>
      <sz val="10"/>
      <name val="Arial"/>
      <family val="2"/>
    </font>
    <font>
      <sz val="9"/>
      <name val="Arial"/>
      <family val="2"/>
    </font>
    <font>
      <b/>
      <sz val="9"/>
      <name val="Arial"/>
      <family val="2"/>
    </font>
    <font>
      <b/>
      <sz val="10"/>
      <name val="Arial"/>
      <family val="2"/>
    </font>
    <font>
      <b/>
      <i/>
      <sz val="9"/>
      <name val="Arial"/>
      <family val="2"/>
    </font>
    <font>
      <u/>
      <sz val="10"/>
      <color indexed="12"/>
      <name val="Arial"/>
      <family val="2"/>
    </font>
    <font>
      <b/>
      <sz val="16"/>
      <name val="Arial"/>
      <family val="2"/>
    </font>
    <font>
      <sz val="11"/>
      <name val="Arial"/>
      <family val="2"/>
    </font>
    <font>
      <b/>
      <sz val="11"/>
      <name val="Arial"/>
      <family val="2"/>
    </font>
    <font>
      <sz val="12"/>
      <name val="Arial"/>
      <family val="2"/>
    </font>
    <font>
      <u/>
      <sz val="9"/>
      <name val="Arial"/>
      <family val="2"/>
    </font>
    <font>
      <sz val="44"/>
      <name val="Arial"/>
      <family val="2"/>
    </font>
    <font>
      <b/>
      <sz val="18"/>
      <name val="Arial"/>
      <family val="2"/>
    </font>
    <font>
      <b/>
      <sz val="8"/>
      <name val="Arial"/>
      <family val="2"/>
    </font>
    <font>
      <b/>
      <i/>
      <sz val="8"/>
      <name val="Arial"/>
      <family val="2"/>
    </font>
    <font>
      <sz val="14"/>
      <name val="Arial"/>
      <family val="2"/>
    </font>
    <font>
      <b/>
      <sz val="14"/>
      <name val="Arial"/>
      <family val="2"/>
    </font>
    <font>
      <b/>
      <i/>
      <u/>
      <sz val="9"/>
      <name val="Arial"/>
      <family val="2"/>
    </font>
    <font>
      <i/>
      <sz val="9"/>
      <name val="Arial"/>
      <family val="2"/>
    </font>
    <font>
      <i/>
      <sz val="10"/>
      <name val="Arial"/>
      <family val="2"/>
    </font>
    <font>
      <b/>
      <sz val="10"/>
      <color indexed="12"/>
      <name val="Arial"/>
      <family val="2"/>
    </font>
    <font>
      <sz val="10"/>
      <color indexed="8"/>
      <name val="Arial"/>
      <family val="2"/>
    </font>
    <font>
      <sz val="9"/>
      <color indexed="8"/>
      <name val="Arial"/>
      <family val="2"/>
    </font>
    <font>
      <b/>
      <sz val="9"/>
      <color indexed="8"/>
      <name val="Arial"/>
      <family val="2"/>
    </font>
    <font>
      <b/>
      <u/>
      <sz val="9"/>
      <name val="Arial"/>
      <family val="2"/>
    </font>
    <font>
      <sz val="9"/>
      <color indexed="50"/>
      <name val="Arial"/>
      <family val="2"/>
    </font>
    <font>
      <sz val="10"/>
      <color indexed="50"/>
      <name val="Arial"/>
      <family val="2"/>
    </font>
    <font>
      <b/>
      <sz val="9"/>
      <color indexed="50"/>
      <name val="Arial"/>
      <family val="2"/>
    </font>
    <font>
      <vertAlign val="superscript"/>
      <sz val="9"/>
      <color indexed="8"/>
      <name val="Arial"/>
      <family val="2"/>
    </font>
    <font>
      <u/>
      <sz val="10"/>
      <name val="Arial"/>
      <family val="2"/>
    </font>
    <font>
      <sz val="6"/>
      <color rgb="FF000000"/>
      <name val="Arial"/>
      <family val="2"/>
    </font>
    <font>
      <sz val="11"/>
      <color rgb="FFFF0000"/>
      <name val="Arial"/>
      <family val="2"/>
    </font>
    <font>
      <b/>
      <sz val="11"/>
      <color rgb="FFFF0000"/>
      <name val="Arial"/>
      <family val="2"/>
    </font>
    <font>
      <sz val="1"/>
      <color theme="0"/>
      <name val="Arial"/>
      <family val="2"/>
    </font>
    <font>
      <sz val="9"/>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34"/>
        <bgColor indexed="64"/>
      </patternFill>
    </fill>
    <fill>
      <patternFill patternType="solid">
        <fgColor theme="0" tint="-0.249977111117893"/>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3"/>
      </bottom>
      <diagonal/>
    </border>
    <border>
      <left/>
      <right style="thin">
        <color indexed="63"/>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s>
  <cellStyleXfs count="14">
    <xf numFmtId="0" fontId="0"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cellStyleXfs>
  <cellXfs count="781">
    <xf numFmtId="0" fontId="0" fillId="0" borderId="0" xfId="0"/>
    <xf numFmtId="49" fontId="5" fillId="0" borderId="0" xfId="8" applyNumberFormat="1" applyFont="1" applyBorder="1" applyAlignment="1" applyProtection="1">
      <alignment horizontal="centerContinuous" vertical="center" wrapText="1"/>
      <protection hidden="1"/>
    </xf>
    <xf numFmtId="0" fontId="7" fillId="0" borderId="0" xfId="5" applyFont="1" applyFill="1" applyAlignment="1" applyProtection="1">
      <alignment vertical="center"/>
      <protection hidden="1"/>
    </xf>
    <xf numFmtId="0" fontId="7" fillId="0" borderId="0" xfId="6" applyFont="1" applyProtection="1">
      <protection hidden="1"/>
    </xf>
    <xf numFmtId="0" fontId="7" fillId="0" borderId="0" xfId="4" applyFont="1" applyProtection="1">
      <protection hidden="1"/>
    </xf>
    <xf numFmtId="49" fontId="13" fillId="0" borderId="0" xfId="4" applyNumberFormat="1" applyFont="1" applyAlignment="1" applyProtection="1">
      <alignment vertical="center"/>
      <protection hidden="1"/>
    </xf>
    <xf numFmtId="49" fontId="8" fillId="0" borderId="0" xfId="4" applyNumberFormat="1" applyFont="1" applyAlignment="1" applyProtection="1">
      <alignment vertical="center"/>
      <protection hidden="1"/>
    </xf>
    <xf numFmtId="0" fontId="7" fillId="0" borderId="0" xfId="4" applyFont="1" applyBorder="1" applyProtection="1">
      <protection hidden="1"/>
    </xf>
    <xf numFmtId="49" fontId="3" fillId="0" borderId="0" xfId="4" applyNumberFormat="1" applyFont="1" applyAlignment="1" applyProtection="1">
      <alignment vertical="center"/>
      <protection hidden="1"/>
    </xf>
    <xf numFmtId="49" fontId="14" fillId="0" borderId="0" xfId="4" applyNumberFormat="1" applyFont="1" applyAlignment="1" applyProtection="1">
      <alignment horizontal="center" vertical="center"/>
      <protection hidden="1"/>
    </xf>
    <xf numFmtId="49" fontId="9" fillId="0" borderId="0" xfId="8" applyNumberFormat="1" applyFont="1" applyAlignment="1" applyProtection="1">
      <alignment vertical="center"/>
      <protection hidden="1"/>
    </xf>
    <xf numFmtId="49" fontId="7" fillId="0" borderId="0" xfId="4" applyNumberFormat="1" applyFont="1" applyAlignment="1" applyProtection="1">
      <alignment vertical="center"/>
      <protection hidden="1"/>
    </xf>
    <xf numFmtId="49" fontId="15" fillId="0" borderId="0" xfId="4" applyNumberFormat="1" applyFont="1" applyAlignment="1" applyProtection="1">
      <alignment vertical="center"/>
      <protection hidden="1"/>
    </xf>
    <xf numFmtId="49" fontId="14" fillId="0" borderId="0" xfId="4" applyNumberFormat="1" applyFont="1" applyAlignment="1" applyProtection="1">
      <alignment vertical="center"/>
      <protection hidden="1"/>
    </xf>
    <xf numFmtId="49" fontId="7" fillId="0" borderId="0" xfId="4" applyNumberFormat="1" applyFont="1" applyBorder="1" applyAlignment="1" applyProtection="1">
      <alignment horizontal="center" vertical="center"/>
      <protection hidden="1"/>
    </xf>
    <xf numFmtId="49" fontId="8" fillId="0" borderId="0" xfId="4" applyNumberFormat="1" applyFont="1" applyBorder="1" applyAlignment="1" applyProtection="1">
      <alignment horizontal="center" vertical="center"/>
      <protection hidden="1"/>
    </xf>
    <xf numFmtId="49" fontId="8" fillId="0" borderId="0" xfId="8" applyNumberFormat="1" applyFont="1" applyAlignment="1" applyProtection="1">
      <alignment vertical="center"/>
      <protection hidden="1"/>
    </xf>
    <xf numFmtId="0" fontId="8" fillId="0" borderId="0" xfId="4" applyFont="1" applyProtection="1">
      <protection hidden="1"/>
    </xf>
    <xf numFmtId="49" fontId="8" fillId="0" borderId="0" xfId="4" applyNumberFormat="1" applyFont="1" applyAlignment="1" applyProtection="1">
      <alignment horizontal="center" vertical="center"/>
      <protection hidden="1"/>
    </xf>
    <xf numFmtId="49" fontId="14" fillId="0" borderId="0" xfId="8" applyNumberFormat="1" applyFont="1" applyAlignment="1" applyProtection="1">
      <alignment vertical="center"/>
      <protection hidden="1"/>
    </xf>
    <xf numFmtId="49" fontId="14" fillId="0" borderId="0" xfId="4" applyNumberFormat="1" applyFont="1" applyBorder="1" applyAlignment="1" applyProtection="1">
      <alignment vertical="center"/>
      <protection hidden="1"/>
    </xf>
    <xf numFmtId="0" fontId="7" fillId="0" borderId="0" xfId="0" applyFont="1"/>
    <xf numFmtId="49" fontId="7" fillId="0" borderId="0" xfId="4" applyNumberFormat="1" applyFont="1" applyFill="1" applyBorder="1" applyAlignment="1" applyProtection="1">
      <alignment horizontal="center" vertical="center"/>
      <protection hidden="1"/>
    </xf>
    <xf numFmtId="49" fontId="14" fillId="0" borderId="0" xfId="4" applyNumberFormat="1" applyFont="1" applyFill="1" applyBorder="1" applyAlignment="1" applyProtection="1">
      <alignment vertical="center"/>
      <protection hidden="1"/>
    </xf>
    <xf numFmtId="49" fontId="9" fillId="0" borderId="0" xfId="8" applyNumberFormat="1" applyFont="1" applyBorder="1" applyAlignment="1" applyProtection="1">
      <alignment vertical="center"/>
      <protection hidden="1"/>
    </xf>
    <xf numFmtId="49" fontId="10" fillId="0" borderId="0" xfId="4" applyNumberFormat="1" applyFont="1" applyAlignment="1" applyProtection="1">
      <alignment vertical="center"/>
      <protection hidden="1"/>
    </xf>
    <xf numFmtId="0" fontId="10" fillId="0" borderId="0" xfId="4" applyFont="1" applyProtection="1">
      <protection hidden="1"/>
    </xf>
    <xf numFmtId="0" fontId="7" fillId="0" borderId="0" xfId="0" applyFont="1" applyProtection="1">
      <protection hidden="1"/>
    </xf>
    <xf numFmtId="0" fontId="7" fillId="0" borderId="0" xfId="5" applyFont="1" applyProtection="1">
      <protection hidden="1"/>
    </xf>
    <xf numFmtId="0" fontId="7" fillId="0" borderId="0" xfId="5" applyNumberFormat="1" applyFont="1" applyBorder="1" applyProtection="1">
      <protection hidden="1"/>
    </xf>
    <xf numFmtId="4" fontId="7" fillId="0" borderId="0" xfId="5" applyNumberFormat="1" applyFont="1" applyBorder="1" applyProtection="1">
      <protection hidden="1"/>
    </xf>
    <xf numFmtId="4" fontId="18" fillId="0" borderId="0" xfId="5" applyNumberFormat="1" applyFont="1" applyBorder="1" applyAlignment="1" applyProtection="1">
      <alignment horizontal="right" vertical="top"/>
      <protection hidden="1"/>
    </xf>
    <xf numFmtId="0" fontId="7" fillId="0" borderId="0" xfId="5" applyFont="1" applyBorder="1" applyProtection="1">
      <protection hidden="1"/>
    </xf>
    <xf numFmtId="0" fontId="9" fillId="0" borderId="0" xfId="5" applyNumberFormat="1" applyFont="1" applyAlignment="1" applyProtection="1">
      <protection hidden="1"/>
    </xf>
    <xf numFmtId="0" fontId="7" fillId="0" borderId="0" xfId="5" applyNumberFormat="1" applyFont="1" applyBorder="1" applyAlignment="1" applyProtection="1">
      <alignment horizontal="centerContinuous"/>
      <protection hidden="1"/>
    </xf>
    <xf numFmtId="4" fontId="7" fillId="0" borderId="0" xfId="5" applyNumberFormat="1" applyFont="1" applyBorder="1" applyAlignment="1" applyProtection="1">
      <alignment horizontal="centerContinuous"/>
      <protection hidden="1"/>
    </xf>
    <xf numFmtId="0" fontId="9" fillId="0" borderId="0" xfId="5" applyNumberFormat="1" applyFont="1" applyAlignment="1" applyProtection="1">
      <alignment horizontal="centerContinuous"/>
      <protection hidden="1"/>
    </xf>
    <xf numFmtId="0" fontId="3" fillId="0" borderId="0" xfId="5" applyNumberFormat="1" applyFont="1" applyBorder="1" applyProtection="1">
      <protection hidden="1"/>
    </xf>
    <xf numFmtId="0" fontId="8" fillId="0" borderId="0" xfId="5" applyNumberFormat="1" applyFont="1" applyBorder="1" applyAlignment="1" applyProtection="1">
      <alignment horizontal="left"/>
      <protection hidden="1"/>
    </xf>
    <xf numFmtId="49" fontId="3" fillId="0" borderId="0" xfId="5" applyNumberFormat="1" applyFont="1" applyAlignment="1" applyProtection="1">
      <alignment vertical="top"/>
      <protection hidden="1"/>
    </xf>
    <xf numFmtId="0" fontId="7" fillId="0" borderId="0" xfId="5" applyFont="1" applyAlignment="1" applyProtection="1">
      <protection hidden="1"/>
    </xf>
    <xf numFmtId="0" fontId="19" fillId="0" borderId="0" xfId="5" applyNumberFormat="1" applyFont="1" applyProtection="1">
      <protection hidden="1"/>
    </xf>
    <xf numFmtId="0" fontId="7" fillId="0" borderId="0" xfId="5" applyNumberFormat="1" applyFont="1" applyProtection="1">
      <protection hidden="1"/>
    </xf>
    <xf numFmtId="4" fontId="7" fillId="0" borderId="0" xfId="5" applyNumberFormat="1" applyFont="1" applyProtection="1">
      <protection hidden="1"/>
    </xf>
    <xf numFmtId="0" fontId="8" fillId="0" borderId="0" xfId="5" applyFont="1" applyProtection="1">
      <protection hidden="1"/>
    </xf>
    <xf numFmtId="0" fontId="13" fillId="0" borderId="0" xfId="5" applyNumberFormat="1" applyFont="1" applyProtection="1">
      <protection hidden="1"/>
    </xf>
    <xf numFmtId="0" fontId="15" fillId="0" borderId="0" xfId="5" applyFont="1" applyProtection="1">
      <protection hidden="1"/>
    </xf>
    <xf numFmtId="0" fontId="15" fillId="0" borderId="0" xfId="5" quotePrefix="1" applyFont="1" applyAlignment="1" applyProtection="1">
      <alignment horizontal="left"/>
      <protection hidden="1"/>
    </xf>
    <xf numFmtId="0" fontId="8" fillId="0" borderId="0" xfId="5" applyFont="1" applyFill="1" applyProtection="1">
      <protection hidden="1"/>
    </xf>
    <xf numFmtId="0" fontId="7" fillId="0" borderId="0" xfId="5" applyFont="1" applyFill="1" applyProtection="1">
      <protection hidden="1"/>
    </xf>
    <xf numFmtId="0" fontId="7" fillId="0" borderId="0" xfId="0" applyFont="1" applyFill="1" applyProtection="1">
      <protection hidden="1"/>
    </xf>
    <xf numFmtId="0" fontId="8" fillId="0" borderId="0" xfId="5" applyFont="1" applyFill="1" applyBorder="1" applyAlignment="1" applyProtection="1">
      <alignment horizontal="centerContinuous" vertical="center"/>
      <protection hidden="1"/>
    </xf>
    <xf numFmtId="0" fontId="8" fillId="0" borderId="0" xfId="5" applyFont="1" applyFill="1" applyAlignment="1" applyProtection="1">
      <alignment vertical="center"/>
      <protection hidden="1"/>
    </xf>
    <xf numFmtId="0" fontId="8" fillId="0" borderId="0" xfId="5" applyFont="1" applyProtection="1"/>
    <xf numFmtId="0" fontId="8" fillId="0" borderId="0" xfId="5" applyFont="1" applyFill="1" applyBorder="1" applyProtection="1">
      <protection hidden="1"/>
    </xf>
    <xf numFmtId="0" fontId="8" fillId="0" borderId="0" xfId="5" applyFont="1" applyBorder="1" applyProtection="1"/>
    <xf numFmtId="0" fontId="8" fillId="0" borderId="0" xfId="5" applyFont="1" applyBorder="1" applyProtection="1">
      <protection hidden="1"/>
    </xf>
    <xf numFmtId="0" fontId="8" fillId="0" borderId="0" xfId="6" applyFont="1" applyProtection="1">
      <protection hidden="1"/>
    </xf>
    <xf numFmtId="4" fontId="7" fillId="0" borderId="0" xfId="6" applyNumberFormat="1" applyFont="1" applyBorder="1" applyProtection="1">
      <protection hidden="1"/>
    </xf>
    <xf numFmtId="0" fontId="7" fillId="0" borderId="0" xfId="6" applyNumberFormat="1" applyFont="1" applyBorder="1" applyProtection="1"/>
    <xf numFmtId="0" fontId="8" fillId="0" borderId="0" xfId="6" applyFont="1" applyBorder="1" applyProtection="1"/>
    <xf numFmtId="4" fontId="7" fillId="0" borderId="0" xfId="6" applyNumberFormat="1" applyFont="1" applyBorder="1" applyProtection="1"/>
    <xf numFmtId="0" fontId="8" fillId="0" borderId="0" xfId="6" applyFont="1" applyProtection="1"/>
    <xf numFmtId="0" fontId="7" fillId="0" borderId="0" xfId="0" applyFont="1" applyProtection="1"/>
    <xf numFmtId="0" fontId="8" fillId="0" borderId="0" xfId="6" applyNumberFormat="1" applyFont="1" applyBorder="1" applyProtection="1"/>
    <xf numFmtId="0" fontId="3" fillId="0" borderId="3" xfId="6" applyNumberFormat="1" applyFont="1" applyBorder="1" applyProtection="1"/>
    <xf numFmtId="0" fontId="8" fillId="0" borderId="0" xfId="6" applyFont="1" applyAlignment="1" applyProtection="1">
      <alignment horizontal="center"/>
    </xf>
    <xf numFmtId="0" fontId="7" fillId="0" borderId="0" xfId="6" applyNumberFormat="1" applyFont="1" applyBorder="1" applyAlignment="1" applyProtection="1">
      <alignment horizontal="center"/>
    </xf>
    <xf numFmtId="0" fontId="7" fillId="0" borderId="0" xfId="0" applyFont="1" applyAlignment="1" applyProtection="1">
      <alignment horizontal="left"/>
    </xf>
    <xf numFmtId="0" fontId="8" fillId="2" borderId="0" xfId="6" applyFont="1" applyFill="1" applyBorder="1" applyProtection="1"/>
    <xf numFmtId="0" fontId="7" fillId="0" borderId="0" xfId="0" applyFont="1" applyBorder="1" applyProtection="1"/>
    <xf numFmtId="0" fontId="7" fillId="0" borderId="0" xfId="6" applyFont="1" applyBorder="1" applyProtection="1"/>
    <xf numFmtId="0" fontId="8" fillId="0" borderId="0" xfId="6" applyFont="1" applyBorder="1" applyAlignment="1" applyProtection="1">
      <alignment horizontal="centerContinuous"/>
    </xf>
    <xf numFmtId="0" fontId="8" fillId="0" borderId="0" xfId="6" applyFont="1" applyBorder="1" applyAlignment="1" applyProtection="1">
      <alignment horizontal="right"/>
    </xf>
    <xf numFmtId="0" fontId="7" fillId="0" borderId="0" xfId="6" applyFont="1" applyBorder="1" applyAlignment="1" applyProtection="1">
      <alignment horizontal="center"/>
    </xf>
    <xf numFmtId="0" fontId="7" fillId="0" borderId="0" xfId="0" applyFont="1" applyBorder="1" applyProtection="1">
      <protection hidden="1"/>
    </xf>
    <xf numFmtId="0" fontId="7" fillId="0" borderId="0" xfId="0" applyFont="1" applyAlignment="1" applyProtection="1">
      <alignment vertical="center"/>
      <protection hidden="1"/>
    </xf>
    <xf numFmtId="0" fontId="7" fillId="0" borderId="3" xfId="0" applyFont="1" applyBorder="1" applyProtection="1">
      <protection hidden="1"/>
    </xf>
    <xf numFmtId="0" fontId="8" fillId="0" borderId="0" xfId="0" applyFont="1" applyProtection="1">
      <protection hidden="1"/>
    </xf>
    <xf numFmtId="0" fontId="13" fillId="0" borderId="0" xfId="7" applyNumberFormat="1" applyFont="1" applyProtection="1">
      <protection hidden="1"/>
    </xf>
    <xf numFmtId="0" fontId="7" fillId="0" borderId="0" xfId="7" applyFont="1" applyProtection="1">
      <protection hidden="1"/>
    </xf>
    <xf numFmtId="0" fontId="21" fillId="0" borderId="0" xfId="7" applyNumberFormat="1" applyFont="1" applyAlignment="1" applyProtection="1">
      <alignment horizontal="left"/>
      <protection hidden="1"/>
    </xf>
    <xf numFmtId="0" fontId="7" fillId="0" borderId="0" xfId="0" applyFont="1" applyFill="1" applyBorder="1" applyProtection="1">
      <protection hidden="1"/>
    </xf>
    <xf numFmtId="0" fontId="8" fillId="0" borderId="0" xfId="7" applyNumberFormat="1" applyFont="1" applyProtection="1">
      <protection hidden="1"/>
    </xf>
    <xf numFmtId="0" fontId="8" fillId="0" borderId="0" xfId="7" applyNumberFormat="1" applyFont="1" applyAlignment="1" applyProtection="1">
      <alignment horizontal="left"/>
      <protection hidden="1"/>
    </xf>
    <xf numFmtId="0" fontId="7" fillId="0" borderId="0" xfId="7" applyNumberFormat="1" applyFont="1" applyBorder="1" applyProtection="1">
      <protection hidden="1"/>
    </xf>
    <xf numFmtId="0" fontId="3" fillId="0" borderId="0" xfId="7" applyNumberFormat="1" applyFont="1" applyAlignment="1" applyProtection="1">
      <alignment horizontal="centerContinuous"/>
      <protection hidden="1"/>
    </xf>
    <xf numFmtId="0" fontId="7" fillId="0" borderId="0" xfId="7" applyNumberFormat="1" applyFont="1" applyProtection="1">
      <protection hidden="1"/>
    </xf>
    <xf numFmtId="4" fontId="7" fillId="0" borderId="0" xfId="0" applyNumberFormat="1" applyFont="1" applyAlignment="1" applyProtection="1">
      <protection hidden="1"/>
    </xf>
    <xf numFmtId="3" fontId="14" fillId="0" borderId="0" xfId="7" applyNumberFormat="1" applyFont="1" applyBorder="1" applyAlignment="1" applyProtection="1">
      <alignment vertical="center"/>
      <protection hidden="1"/>
    </xf>
    <xf numFmtId="0" fontId="8" fillId="0" borderId="0" xfId="7" applyNumberFormat="1" applyFont="1" applyAlignment="1" applyProtection="1">
      <alignment vertical="center"/>
      <protection hidden="1"/>
    </xf>
    <xf numFmtId="0" fontId="7" fillId="0" borderId="0" xfId="12" applyFont="1" applyBorder="1" applyAlignment="1" applyProtection="1">
      <protection hidden="1"/>
    </xf>
    <xf numFmtId="0" fontId="7" fillId="0" borderId="0" xfId="12" applyFont="1" applyProtection="1">
      <protection hidden="1"/>
    </xf>
    <xf numFmtId="0" fontId="7" fillId="0" borderId="0" xfId="12" applyFont="1" applyBorder="1" applyProtection="1">
      <protection hidden="1"/>
    </xf>
    <xf numFmtId="0" fontId="8" fillId="0" borderId="4" xfId="12" applyFont="1" applyBorder="1" applyAlignment="1" applyProtection="1">
      <alignment horizontal="center" vertical="center"/>
      <protection hidden="1"/>
    </xf>
    <xf numFmtId="0" fontId="10" fillId="0" borderId="0" xfId="12" applyFont="1" applyProtection="1">
      <protection hidden="1"/>
    </xf>
    <xf numFmtId="1" fontId="7" fillId="2" borderId="5" xfId="12" applyNumberFormat="1" applyFont="1" applyFill="1" applyBorder="1" applyAlignment="1" applyProtection="1">
      <alignment horizontal="right" vertical="center"/>
      <protection locked="0"/>
    </xf>
    <xf numFmtId="1" fontId="7" fillId="2" borderId="6" xfId="12" applyNumberFormat="1" applyFont="1" applyFill="1" applyBorder="1" applyAlignment="1" applyProtection="1">
      <alignment horizontal="right" vertical="center"/>
      <protection locked="0"/>
    </xf>
    <xf numFmtId="164" fontId="7" fillId="0" borderId="0" xfId="12" applyNumberFormat="1" applyFont="1" applyBorder="1" applyProtection="1">
      <protection hidden="1"/>
    </xf>
    <xf numFmtId="165" fontId="9" fillId="0" borderId="0" xfId="12" applyNumberFormat="1" applyFont="1" applyBorder="1" applyAlignment="1" applyProtection="1">
      <alignment vertical="center"/>
      <protection hidden="1"/>
    </xf>
    <xf numFmtId="0" fontId="9" fillId="0" borderId="0" xfId="12" applyFont="1" applyBorder="1" applyProtection="1">
      <protection hidden="1"/>
    </xf>
    <xf numFmtId="0" fontId="11" fillId="0" borderId="0" xfId="12" applyFont="1" applyBorder="1" applyAlignment="1" applyProtection="1">
      <alignment horizontal="left" vertical="center"/>
      <protection hidden="1"/>
    </xf>
    <xf numFmtId="0" fontId="25" fillId="0" borderId="0" xfId="12" applyFont="1" applyBorder="1" applyProtection="1">
      <protection hidden="1"/>
    </xf>
    <xf numFmtId="164" fontId="11" fillId="0" borderId="0" xfId="12" applyNumberFormat="1" applyFont="1" applyBorder="1" applyAlignment="1" applyProtection="1">
      <alignment horizontal="right" vertical="center"/>
      <protection hidden="1"/>
    </xf>
    <xf numFmtId="164" fontId="26" fillId="0" borderId="0" xfId="12" applyNumberFormat="1" applyFont="1" applyBorder="1" applyProtection="1">
      <protection hidden="1"/>
    </xf>
    <xf numFmtId="0" fontId="26" fillId="0" borderId="0" xfId="12" applyFont="1" applyBorder="1" applyProtection="1">
      <protection hidden="1"/>
    </xf>
    <xf numFmtId="0" fontId="8" fillId="0" borderId="0" xfId="12" applyNumberFormat="1" applyFont="1" applyProtection="1">
      <protection hidden="1"/>
    </xf>
    <xf numFmtId="0" fontId="3" fillId="0" borderId="0" xfId="12" applyNumberFormat="1" applyFont="1" applyProtection="1">
      <protection hidden="1"/>
    </xf>
    <xf numFmtId="0" fontId="7" fillId="0" borderId="0" xfId="12" applyNumberFormat="1" applyFont="1" applyProtection="1">
      <protection hidden="1"/>
    </xf>
    <xf numFmtId="4" fontId="7" fillId="0" borderId="0" xfId="12" applyNumberFormat="1" applyFont="1" applyProtection="1">
      <protection hidden="1"/>
    </xf>
    <xf numFmtId="0" fontId="22" fillId="0" borderId="0" xfId="10" applyFont="1" applyBorder="1" applyAlignment="1" applyProtection="1">
      <alignment horizontal="centerContinuous"/>
      <protection hidden="1"/>
    </xf>
    <xf numFmtId="0" fontId="7" fillId="0" borderId="0" xfId="10" applyFont="1" applyBorder="1" applyAlignment="1" applyProtection="1">
      <alignment horizontal="centerContinuous"/>
      <protection hidden="1"/>
    </xf>
    <xf numFmtId="0" fontId="7" fillId="0" borderId="0" xfId="10" applyFont="1" applyBorder="1" applyAlignment="1" applyProtection="1">
      <protection hidden="1"/>
    </xf>
    <xf numFmtId="0" fontId="7" fillId="0" borderId="0" xfId="10" applyFont="1" applyProtection="1">
      <protection hidden="1"/>
    </xf>
    <xf numFmtId="0" fontId="7" fillId="0" borderId="0" xfId="10" applyFont="1" applyBorder="1" applyProtection="1">
      <protection hidden="1"/>
    </xf>
    <xf numFmtId="0" fontId="8" fillId="0" borderId="4" xfId="10" applyFont="1" applyFill="1" applyBorder="1" applyAlignment="1" applyProtection="1">
      <alignment horizontal="center" vertical="center"/>
      <protection hidden="1"/>
    </xf>
    <xf numFmtId="0" fontId="9" fillId="0" borderId="0" xfId="10" applyFont="1" applyProtection="1">
      <protection hidden="1"/>
    </xf>
    <xf numFmtId="0" fontId="10" fillId="0" borderId="0" xfId="10" applyFont="1" applyProtection="1">
      <protection hidden="1"/>
    </xf>
    <xf numFmtId="0" fontId="9" fillId="0" borderId="0" xfId="10" applyFont="1" applyBorder="1" applyProtection="1">
      <protection hidden="1"/>
    </xf>
    <xf numFmtId="1" fontId="7" fillId="2" borderId="5" xfId="10" applyNumberFormat="1" applyFont="1" applyFill="1" applyBorder="1" applyAlignment="1" applyProtection="1">
      <alignment horizontal="right" vertical="center"/>
      <protection locked="0"/>
    </xf>
    <xf numFmtId="165" fontId="7" fillId="2" borderId="5" xfId="10" applyNumberFormat="1" applyFont="1" applyFill="1" applyBorder="1" applyAlignment="1" applyProtection="1">
      <alignment horizontal="left" vertical="center"/>
      <protection locked="0"/>
    </xf>
    <xf numFmtId="1" fontId="7" fillId="2" borderId="6" xfId="10" applyNumberFormat="1" applyFont="1" applyFill="1" applyBorder="1" applyAlignment="1" applyProtection="1">
      <alignment horizontal="right" vertical="center"/>
      <protection locked="0"/>
    </xf>
    <xf numFmtId="165" fontId="7" fillId="2" borderId="6" xfId="10" applyNumberFormat="1" applyFont="1" applyFill="1" applyBorder="1" applyAlignment="1" applyProtection="1">
      <alignment horizontal="left" vertical="center"/>
      <protection locked="0"/>
    </xf>
    <xf numFmtId="1" fontId="8" fillId="0" borderId="0" xfId="10" applyNumberFormat="1" applyFont="1" applyFill="1" applyBorder="1" applyAlignment="1" applyProtection="1">
      <alignment horizontal="right" vertical="center"/>
      <protection hidden="1"/>
    </xf>
    <xf numFmtId="165" fontId="8" fillId="0" borderId="0" xfId="10" applyNumberFormat="1" applyFont="1" applyBorder="1" applyAlignment="1" applyProtection="1">
      <alignment vertical="center"/>
      <protection hidden="1"/>
    </xf>
    <xf numFmtId="0" fontId="10" fillId="0" borderId="0" xfId="7" applyNumberFormat="1" applyFont="1" applyBorder="1" applyAlignment="1" applyProtection="1">
      <alignment horizontal="right" vertical="center"/>
      <protection hidden="1"/>
    </xf>
    <xf numFmtId="166" fontId="8" fillId="0" borderId="0" xfId="10" applyNumberFormat="1" applyFont="1" applyBorder="1" applyAlignment="1" applyProtection="1">
      <alignment vertical="center"/>
      <protection hidden="1"/>
    </xf>
    <xf numFmtId="0" fontId="8" fillId="0" borderId="0" xfId="10" applyFont="1" applyBorder="1" applyProtection="1">
      <protection hidden="1"/>
    </xf>
    <xf numFmtId="0" fontId="7" fillId="0" borderId="0" xfId="10" applyNumberFormat="1" applyFont="1" applyBorder="1" applyProtection="1">
      <protection hidden="1"/>
    </xf>
    <xf numFmtId="4" fontId="7" fillId="0" borderId="0" xfId="10" applyNumberFormat="1" applyFont="1" applyBorder="1" applyProtection="1">
      <protection hidden="1"/>
    </xf>
    <xf numFmtId="0" fontId="20" fillId="0" borderId="0" xfId="10" applyNumberFormat="1" applyFont="1" applyBorder="1" applyProtection="1">
      <protection hidden="1"/>
    </xf>
    <xf numFmtId="0" fontId="3" fillId="0" borderId="0" xfId="10" applyNumberFormat="1" applyFont="1" applyProtection="1">
      <protection hidden="1"/>
    </xf>
    <xf numFmtId="0" fontId="7" fillId="0" borderId="0" xfId="10" applyNumberFormat="1" applyFont="1" applyProtection="1">
      <protection hidden="1"/>
    </xf>
    <xf numFmtId="4" fontId="7" fillId="0" borderId="0" xfId="10" applyNumberFormat="1" applyFont="1" applyProtection="1">
      <protection hidden="1"/>
    </xf>
    <xf numFmtId="0" fontId="7" fillId="0" borderId="0" xfId="13" applyFont="1" applyProtection="1">
      <protection hidden="1"/>
    </xf>
    <xf numFmtId="0" fontId="7" fillId="0" borderId="0" xfId="13" applyFont="1" applyBorder="1" applyProtection="1">
      <protection hidden="1"/>
    </xf>
    <xf numFmtId="0" fontId="9" fillId="0" borderId="0" xfId="13" applyFont="1" applyProtection="1">
      <protection hidden="1"/>
    </xf>
    <xf numFmtId="0" fontId="10" fillId="0" borderId="3" xfId="7" applyNumberFormat="1" applyFont="1" applyFill="1" applyBorder="1" applyAlignment="1" applyProtection="1">
      <alignment horizontal="center" vertical="top"/>
      <protection hidden="1"/>
    </xf>
    <xf numFmtId="0" fontId="7" fillId="2" borderId="5" xfId="13" applyFont="1" applyFill="1" applyBorder="1" applyAlignment="1" applyProtection="1">
      <alignment horizontal="left" vertical="center"/>
      <protection locked="0"/>
    </xf>
    <xf numFmtId="0" fontId="24" fillId="0" borderId="0" xfId="7" applyNumberFormat="1" applyFont="1" applyFill="1" applyBorder="1" applyAlignment="1" applyProtection="1">
      <alignment horizontal="left"/>
      <protection hidden="1"/>
    </xf>
    <xf numFmtId="0" fontId="11" fillId="0" borderId="0" xfId="7" applyNumberFormat="1" applyFont="1" applyFill="1" applyBorder="1" applyAlignment="1" applyProtection="1">
      <alignment horizontal="left"/>
      <protection hidden="1"/>
    </xf>
    <xf numFmtId="0" fontId="10" fillId="0" borderId="0" xfId="13" applyFont="1" applyBorder="1" applyAlignment="1" applyProtection="1">
      <alignment vertical="center"/>
      <protection hidden="1"/>
    </xf>
    <xf numFmtId="0" fontId="3" fillId="0" borderId="0" xfId="9" applyNumberFormat="1" applyFont="1" applyBorder="1" applyAlignment="1" applyProtection="1">
      <alignment horizontal="centerContinuous"/>
      <protection hidden="1"/>
    </xf>
    <xf numFmtId="0" fontId="13" fillId="0" borderId="0" xfId="9" applyNumberFormat="1" applyFont="1" applyAlignment="1" applyProtection="1">
      <protection hidden="1"/>
    </xf>
    <xf numFmtId="0" fontId="7" fillId="0" borderId="0" xfId="9" applyNumberFormat="1" applyFont="1" applyBorder="1" applyAlignment="1" applyProtection="1">
      <alignment vertical="center"/>
      <protection hidden="1"/>
    </xf>
    <xf numFmtId="0" fontId="8" fillId="0" borderId="0" xfId="9" applyFont="1" applyBorder="1" applyAlignment="1" applyProtection="1">
      <alignment vertical="top"/>
      <protection hidden="1"/>
    </xf>
    <xf numFmtId="49" fontId="7" fillId="0" borderId="0" xfId="9" applyNumberFormat="1" applyFont="1" applyBorder="1" applyAlignment="1" applyProtection="1">
      <alignment horizontal="right" vertical="top"/>
      <protection hidden="1"/>
    </xf>
    <xf numFmtId="49" fontId="7" fillId="0" borderId="0" xfId="9" applyNumberFormat="1" applyFont="1" applyFill="1" applyBorder="1" applyAlignment="1" applyProtection="1">
      <alignment horizontal="right" vertical="top"/>
      <protection hidden="1"/>
    </xf>
    <xf numFmtId="0" fontId="7" fillId="0" borderId="0" xfId="9" applyFont="1" applyFill="1" applyBorder="1" applyProtection="1">
      <protection hidden="1"/>
    </xf>
    <xf numFmtId="0" fontId="10" fillId="0" borderId="0" xfId="9" applyNumberFormat="1" applyFont="1" applyBorder="1" applyProtection="1">
      <protection hidden="1"/>
    </xf>
    <xf numFmtId="0" fontId="7" fillId="0" borderId="0" xfId="9" applyNumberFormat="1" applyFont="1" applyBorder="1" applyProtection="1">
      <protection hidden="1"/>
    </xf>
    <xf numFmtId="0" fontId="7" fillId="0" borderId="0" xfId="9" applyFont="1" applyBorder="1" applyProtection="1">
      <protection hidden="1"/>
    </xf>
    <xf numFmtId="0" fontId="9" fillId="0" borderId="0" xfId="9" applyFont="1" applyProtection="1">
      <protection hidden="1"/>
    </xf>
    <xf numFmtId="0" fontId="3" fillId="0" borderId="0" xfId="9" applyNumberFormat="1" applyFont="1" applyProtection="1">
      <protection hidden="1"/>
    </xf>
    <xf numFmtId="0" fontId="3" fillId="0" borderId="0" xfId="8" applyNumberFormat="1" applyFont="1" applyBorder="1" applyAlignment="1" applyProtection="1">
      <alignment horizontal="centerContinuous"/>
      <protection hidden="1"/>
    </xf>
    <xf numFmtId="0" fontId="13" fillId="0" borderId="0" xfId="8" applyNumberFormat="1" applyFont="1" applyAlignment="1" applyProtection="1">
      <alignment vertical="center"/>
      <protection hidden="1"/>
    </xf>
    <xf numFmtId="0" fontId="3" fillId="0" borderId="0" xfId="8" applyNumberFormat="1" applyFont="1" applyBorder="1" applyAlignment="1" applyProtection="1">
      <protection hidden="1"/>
    </xf>
    <xf numFmtId="4" fontId="3" fillId="0" borderId="0" xfId="8" applyNumberFormat="1" applyFont="1" applyBorder="1" applyAlignment="1" applyProtection="1">
      <protection hidden="1"/>
    </xf>
    <xf numFmtId="0" fontId="7" fillId="0" borderId="0" xfId="8" applyFont="1" applyProtection="1">
      <protection hidden="1"/>
    </xf>
    <xf numFmtId="49" fontId="7" fillId="0" borderId="0" xfId="8" applyNumberFormat="1" applyFont="1" applyBorder="1" applyProtection="1">
      <protection hidden="1"/>
    </xf>
    <xf numFmtId="49" fontId="8" fillId="0" borderId="0" xfId="8" applyNumberFormat="1" applyFont="1" applyProtection="1">
      <protection hidden="1"/>
    </xf>
    <xf numFmtId="49" fontId="7" fillId="0" borderId="0" xfId="8" applyNumberFormat="1" applyFont="1" applyProtection="1">
      <protection hidden="1"/>
    </xf>
    <xf numFmtId="0" fontId="7" fillId="0" borderId="0" xfId="8" applyFont="1" applyAlignment="1" applyProtection="1">
      <alignment horizontal="centerContinuous"/>
      <protection hidden="1"/>
    </xf>
    <xf numFmtId="49" fontId="3" fillId="0" borderId="0" xfId="8" applyNumberFormat="1" applyFont="1" applyAlignment="1" applyProtection="1">
      <alignment horizontal="centerContinuous"/>
      <protection hidden="1"/>
    </xf>
    <xf numFmtId="49" fontId="16" fillId="0" borderId="0" xfId="8" applyNumberFormat="1" applyFont="1" applyAlignment="1" applyProtection="1">
      <alignment vertical="center"/>
      <protection hidden="1"/>
    </xf>
    <xf numFmtId="49" fontId="8" fillId="0" borderId="0" xfId="8" applyNumberFormat="1" applyFont="1" applyBorder="1" applyAlignment="1" applyProtection="1">
      <alignment vertical="center"/>
      <protection hidden="1"/>
    </xf>
    <xf numFmtId="0" fontId="7" fillId="0" borderId="0" xfId="8" applyFont="1" applyBorder="1" applyProtection="1">
      <protection hidden="1"/>
    </xf>
    <xf numFmtId="49" fontId="7" fillId="0" borderId="0" xfId="8" applyNumberFormat="1" applyFont="1" applyAlignment="1" applyProtection="1">
      <alignment vertical="center"/>
      <protection hidden="1"/>
    </xf>
    <xf numFmtId="49" fontId="8" fillId="0" borderId="0" xfId="0" applyNumberFormat="1" applyFont="1" applyAlignment="1" applyProtection="1">
      <alignment vertical="center"/>
      <protection hidden="1"/>
    </xf>
    <xf numFmtId="49" fontId="3" fillId="0" borderId="0" xfId="8" applyNumberFormat="1" applyFont="1" applyAlignment="1" applyProtection="1">
      <alignment vertical="center"/>
      <protection hidden="1"/>
    </xf>
    <xf numFmtId="49" fontId="7" fillId="0" borderId="0" xfId="0" applyNumberFormat="1" applyFont="1" applyAlignment="1" applyProtection="1">
      <alignment vertical="center"/>
      <protection hidden="1"/>
    </xf>
    <xf numFmtId="0" fontId="16" fillId="0" borderId="0" xfId="0" applyFont="1" applyProtection="1">
      <protection hidden="1"/>
    </xf>
    <xf numFmtId="49" fontId="8" fillId="0" borderId="0" xfId="8" applyNumberFormat="1" applyFont="1" applyFill="1" applyBorder="1" applyAlignment="1" applyProtection="1">
      <alignment vertical="center"/>
      <protection hidden="1"/>
    </xf>
    <xf numFmtId="0" fontId="16" fillId="0" borderId="0" xfId="8" applyFont="1" applyProtection="1">
      <protection hidden="1"/>
    </xf>
    <xf numFmtId="49" fontId="7" fillId="0" borderId="0" xfId="0" applyNumberFormat="1" applyFont="1" applyBorder="1" applyProtection="1">
      <protection hidden="1"/>
    </xf>
    <xf numFmtId="49" fontId="3" fillId="0" borderId="0" xfId="0" applyNumberFormat="1" applyFont="1" applyAlignment="1" applyProtection="1">
      <alignment vertical="center"/>
      <protection hidden="1"/>
    </xf>
    <xf numFmtId="49" fontId="8" fillId="0" borderId="0" xfId="0" applyNumberFormat="1" applyFont="1" applyBorder="1" applyAlignment="1" applyProtection="1">
      <alignment vertical="center"/>
      <protection hidden="1"/>
    </xf>
    <xf numFmtId="0" fontId="7" fillId="0" borderId="0" xfId="0" applyFont="1" applyAlignment="1" applyProtection="1">
      <protection hidden="1"/>
    </xf>
    <xf numFmtId="0" fontId="7" fillId="0" borderId="0" xfId="0" applyFont="1" applyBorder="1" applyAlignment="1" applyProtection="1">
      <protection hidden="1"/>
    </xf>
    <xf numFmtId="49" fontId="9" fillId="0" borderId="0" xfId="8" applyNumberFormat="1" applyFont="1" applyBorder="1" applyAlignment="1" applyProtection="1">
      <alignment horizontal="center" vertical="center"/>
      <protection hidden="1"/>
    </xf>
    <xf numFmtId="49" fontId="8" fillId="0" borderId="0" xfId="0" quotePrefix="1" applyNumberFormat="1" applyFont="1" applyAlignment="1" applyProtection="1">
      <alignment horizontal="left" vertical="center"/>
      <protection hidden="1"/>
    </xf>
    <xf numFmtId="49" fontId="8" fillId="0" borderId="0" xfId="8" quotePrefix="1" applyNumberFormat="1" applyFont="1" applyAlignment="1" applyProtection="1">
      <alignment horizontal="left" vertical="center"/>
      <protection hidden="1"/>
    </xf>
    <xf numFmtId="49" fontId="7" fillId="0" borderId="0" xfId="8" quotePrefix="1" applyNumberFormat="1" applyFont="1" applyAlignment="1" applyProtection="1">
      <alignment horizontal="left" vertical="center"/>
      <protection hidden="1"/>
    </xf>
    <xf numFmtId="0" fontId="7" fillId="0" borderId="6" xfId="7" applyNumberFormat="1" applyFont="1" applyFill="1" applyBorder="1" applyAlignment="1" applyProtection="1">
      <alignment horizontal="center"/>
      <protection hidden="1"/>
    </xf>
    <xf numFmtId="0" fontId="27" fillId="0" borderId="0" xfId="6" applyFont="1" applyProtection="1">
      <protection hidden="1"/>
    </xf>
    <xf numFmtId="0" fontId="28" fillId="0" borderId="0" xfId="10" applyFont="1" applyBorder="1" applyProtection="1">
      <protection hidden="1"/>
    </xf>
    <xf numFmtId="0" fontId="28" fillId="0" borderId="0" xfId="10" applyNumberFormat="1" applyFont="1" applyBorder="1" applyProtection="1">
      <protection hidden="1"/>
    </xf>
    <xf numFmtId="4" fontId="28" fillId="0" borderId="0" xfId="10" applyNumberFormat="1" applyFont="1" applyBorder="1" applyProtection="1">
      <protection hidden="1"/>
    </xf>
    <xf numFmtId="0" fontId="28" fillId="0" borderId="0" xfId="10" applyFont="1" applyProtection="1">
      <protection hidden="1"/>
    </xf>
    <xf numFmtId="3" fontId="7" fillId="3" borderId="1" xfId="7" applyNumberFormat="1" applyFont="1" applyFill="1" applyBorder="1" applyAlignment="1" applyProtection="1">
      <alignment horizontal="right" vertical="center"/>
      <protection hidden="1"/>
    </xf>
    <xf numFmtId="3" fontId="3" fillId="0" borderId="0" xfId="7" applyNumberFormat="1" applyFont="1" applyBorder="1" applyAlignment="1" applyProtection="1">
      <alignment vertical="center"/>
      <protection hidden="1"/>
    </xf>
    <xf numFmtId="3" fontId="7" fillId="3" borderId="1" xfId="0" applyNumberFormat="1" applyFont="1" applyFill="1" applyBorder="1" applyAlignment="1" applyProtection="1">
      <alignment horizontal="right" vertical="center"/>
      <protection hidden="1"/>
    </xf>
    <xf numFmtId="3" fontId="10" fillId="3" borderId="1" xfId="0" applyNumberFormat="1" applyFont="1" applyFill="1" applyBorder="1" applyAlignment="1" applyProtection="1">
      <alignment horizontal="right" vertical="center"/>
      <protection hidden="1"/>
    </xf>
    <xf numFmtId="3" fontId="7" fillId="2" borderId="7" xfId="0" applyNumberFormat="1" applyFont="1" applyFill="1" applyBorder="1" applyAlignment="1" applyProtection="1">
      <alignment horizontal="right" vertical="center"/>
      <protection locked="0"/>
    </xf>
    <xf numFmtId="3" fontId="7" fillId="3" borderId="5" xfId="12" applyNumberFormat="1" applyFont="1" applyFill="1" applyBorder="1" applyAlignment="1" applyProtection="1">
      <alignment horizontal="right" vertical="center"/>
      <protection hidden="1"/>
    </xf>
    <xf numFmtId="3" fontId="10" fillId="3" borderId="7" xfId="12" applyNumberFormat="1" applyFont="1" applyFill="1" applyBorder="1" applyAlignment="1" applyProtection="1">
      <alignment horizontal="right" vertical="center"/>
      <protection hidden="1"/>
    </xf>
    <xf numFmtId="3" fontId="7" fillId="2" borderId="5" xfId="10" applyNumberFormat="1" applyFont="1" applyFill="1" applyBorder="1" applyAlignment="1" applyProtection="1">
      <alignment horizontal="right" vertical="center"/>
      <protection locked="0"/>
    </xf>
    <xf numFmtId="3" fontId="10" fillId="3" borderId="7" xfId="10" applyNumberFormat="1" applyFont="1" applyFill="1" applyBorder="1" applyAlignment="1" applyProtection="1">
      <alignment horizontal="right" vertical="center"/>
      <protection hidden="1"/>
    </xf>
    <xf numFmtId="3" fontId="7" fillId="3" borderId="5" xfId="13" applyNumberFormat="1" applyFont="1" applyFill="1" applyBorder="1" applyAlignment="1" applyProtection="1">
      <alignment horizontal="right" vertical="center"/>
      <protection hidden="1"/>
    </xf>
    <xf numFmtId="3" fontId="7" fillId="0" borderId="0" xfId="10" applyNumberFormat="1" applyFont="1" applyProtection="1">
      <protection hidden="1"/>
    </xf>
    <xf numFmtId="0" fontId="7" fillId="0" borderId="0" xfId="13" applyFont="1" applyAlignment="1" applyProtection="1">
      <protection hidden="1"/>
    </xf>
    <xf numFmtId="0" fontId="7" fillId="0" borderId="0" xfId="13" applyFont="1" applyBorder="1" applyAlignment="1" applyProtection="1">
      <protection hidden="1"/>
    </xf>
    <xf numFmtId="0" fontId="10" fillId="0" borderId="0" xfId="13" applyFont="1" applyBorder="1" applyAlignment="1" applyProtection="1">
      <protection hidden="1"/>
    </xf>
    <xf numFmtId="0" fontId="10" fillId="0" borderId="0" xfId="7" applyNumberFormat="1" applyFont="1" applyFill="1" applyBorder="1" applyAlignment="1" applyProtection="1">
      <alignment horizontal="center" vertical="top"/>
      <protection hidden="1"/>
    </xf>
    <xf numFmtId="0" fontId="10" fillId="0" borderId="8" xfId="7" applyNumberFormat="1" applyFont="1" applyFill="1" applyBorder="1" applyAlignment="1" applyProtection="1">
      <alignment horizontal="center" vertical="top"/>
      <protection hidden="1"/>
    </xf>
    <xf numFmtId="0" fontId="10" fillId="0" borderId="9" xfId="13" applyFont="1" applyBorder="1" applyAlignment="1" applyProtection="1">
      <alignment horizontal="left" vertical="center"/>
      <protection hidden="1"/>
    </xf>
    <xf numFmtId="0" fontId="7" fillId="0" borderId="0" xfId="7" applyFont="1" applyAlignment="1" applyProtection="1">
      <alignment vertical="center"/>
      <protection hidden="1"/>
    </xf>
    <xf numFmtId="0" fontId="7" fillId="2" borderId="0" xfId="6" applyFont="1" applyFill="1" applyProtection="1">
      <protection hidden="1"/>
    </xf>
    <xf numFmtId="49" fontId="8" fillId="0" borderId="0" xfId="8" applyNumberFormat="1" applyFont="1" applyAlignment="1" applyProtection="1">
      <protection hidden="1"/>
    </xf>
    <xf numFmtId="0" fontId="8" fillId="0" borderId="0" xfId="12" applyFont="1" applyBorder="1" applyAlignment="1" applyProtection="1">
      <alignment horizontal="left" vertical="center"/>
      <protection hidden="1"/>
    </xf>
    <xf numFmtId="0" fontId="8" fillId="0" borderId="0" xfId="7" applyNumberFormat="1" applyFont="1" applyFill="1" applyBorder="1" applyAlignment="1" applyProtection="1">
      <alignment horizontal="left"/>
      <protection hidden="1"/>
    </xf>
    <xf numFmtId="0" fontId="29" fillId="0" borderId="0" xfId="12" applyFont="1" applyBorder="1" applyAlignment="1" applyProtection="1">
      <alignment horizontal="left" vertical="center"/>
      <protection hidden="1"/>
    </xf>
    <xf numFmtId="0" fontId="0" fillId="0" borderId="0" xfId="0" applyBorder="1" applyAlignment="1" applyProtection="1">
      <alignment vertical="center"/>
    </xf>
    <xf numFmtId="3" fontId="14" fillId="0" borderId="0" xfId="0" applyNumberFormat="1" applyFont="1" applyAlignment="1" applyProtection="1">
      <alignment vertical="center"/>
      <protection hidden="1"/>
    </xf>
    <xf numFmtId="3" fontId="7" fillId="0" borderId="0" xfId="0" applyNumberFormat="1" applyFont="1" applyAlignment="1" applyProtection="1">
      <alignment vertical="center"/>
      <protection hidden="1"/>
    </xf>
    <xf numFmtId="0" fontId="8" fillId="0" borderId="0" xfId="0" applyNumberFormat="1" applyFont="1" applyBorder="1" applyAlignment="1" applyProtection="1">
      <alignment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top"/>
      <protection hidden="1"/>
    </xf>
    <xf numFmtId="49" fontId="8" fillId="2" borderId="0" xfId="8" applyNumberFormat="1" applyFont="1" applyFill="1" applyAlignment="1" applyProtection="1">
      <alignment vertical="center"/>
      <protection hidden="1"/>
    </xf>
    <xf numFmtId="49" fontId="7" fillId="2" borderId="0" xfId="8" applyNumberFormat="1" applyFont="1" applyFill="1" applyAlignment="1" applyProtection="1">
      <alignment vertical="center"/>
      <protection hidden="1"/>
    </xf>
    <xf numFmtId="0" fontId="15" fillId="0" borderId="0" xfId="5" applyFont="1" applyAlignment="1" applyProtection="1">
      <alignment horizontal="left"/>
      <protection hidden="1"/>
    </xf>
    <xf numFmtId="0" fontId="7" fillId="4" borderId="10" xfId="5" applyNumberFormat="1" applyFont="1" applyFill="1" applyBorder="1" applyProtection="1">
      <protection hidden="1"/>
    </xf>
    <xf numFmtId="0" fontId="7" fillId="4" borderId="11" xfId="5" applyNumberFormat="1" applyFont="1" applyFill="1" applyBorder="1" applyProtection="1">
      <protection hidden="1"/>
    </xf>
    <xf numFmtId="4" fontId="7" fillId="4" borderId="11" xfId="5" applyNumberFormat="1" applyFont="1" applyFill="1" applyBorder="1" applyProtection="1">
      <protection hidden="1"/>
    </xf>
    <xf numFmtId="4" fontId="7" fillId="4" borderId="12" xfId="5" applyNumberFormat="1" applyFont="1" applyFill="1" applyBorder="1" applyProtection="1">
      <protection hidden="1"/>
    </xf>
    <xf numFmtId="0" fontId="7" fillId="4" borderId="13" xfId="5" applyFont="1" applyFill="1" applyBorder="1" applyProtection="1">
      <protection hidden="1"/>
    </xf>
    <xf numFmtId="0" fontId="7" fillId="4" borderId="0" xfId="5" applyFont="1" applyFill="1" applyBorder="1" applyProtection="1">
      <protection hidden="1"/>
    </xf>
    <xf numFmtId="0" fontId="7" fillId="4" borderId="14" xfId="5" applyFont="1" applyFill="1" applyBorder="1" applyProtection="1">
      <protection hidden="1"/>
    </xf>
    <xf numFmtId="0" fontId="7" fillId="4" borderId="15" xfId="5" applyFont="1" applyFill="1" applyBorder="1" applyProtection="1">
      <protection hidden="1"/>
    </xf>
    <xf numFmtId="0" fontId="7" fillId="4" borderId="16" xfId="5" applyFont="1" applyFill="1" applyBorder="1" applyProtection="1">
      <protection hidden="1"/>
    </xf>
    <xf numFmtId="0" fontId="7" fillId="4" borderId="17" xfId="5" applyFont="1" applyFill="1" applyBorder="1" applyProtection="1">
      <protection hidden="1"/>
    </xf>
    <xf numFmtId="0" fontId="9" fillId="0" borderId="0" xfId="5" applyFont="1" applyFill="1" applyAlignment="1" applyProtection="1">
      <alignment vertical="center"/>
      <protection hidden="1"/>
    </xf>
    <xf numFmtId="0" fontId="8" fillId="0" borderId="0" xfId="5" applyFont="1" applyFill="1" applyAlignment="1" applyProtection="1">
      <alignment horizontal="right" vertical="center"/>
      <protection hidden="1"/>
    </xf>
    <xf numFmtId="49" fontId="7" fillId="0" borderId="0" xfId="5" applyNumberFormat="1" applyFont="1" applyBorder="1" applyAlignment="1" applyProtection="1">
      <alignment horizontal="centerContinuous"/>
      <protection hidden="1"/>
    </xf>
    <xf numFmtId="0" fontId="19" fillId="0" borderId="0" xfId="5" applyNumberFormat="1" applyFont="1" applyAlignment="1" applyProtection="1">
      <alignment vertical="center"/>
      <protection hidden="1"/>
    </xf>
    <xf numFmtId="0" fontId="8" fillId="0" borderId="0" xfId="5" applyFont="1" applyFill="1" applyAlignment="1" applyProtection="1">
      <protection hidden="1"/>
    </xf>
    <xf numFmtId="0" fontId="8" fillId="0" borderId="0" xfId="6" applyFont="1" applyAlignment="1" applyProtection="1"/>
    <xf numFmtId="49" fontId="8" fillId="0" borderId="0" xfId="5" applyNumberFormat="1" applyFont="1" applyAlignment="1" applyProtection="1"/>
    <xf numFmtId="49" fontId="8" fillId="0" borderId="0" xfId="5" applyNumberFormat="1" applyFont="1" applyAlignment="1" applyProtection="1">
      <protection hidden="1"/>
    </xf>
    <xf numFmtId="49" fontId="7" fillId="0" borderId="0" xfId="5" applyNumberFormat="1" applyFont="1" applyAlignment="1" applyProtection="1">
      <protection hidden="1"/>
    </xf>
    <xf numFmtId="49" fontId="7" fillId="0" borderId="0" xfId="5" applyNumberFormat="1" applyFont="1" applyAlignment="1" applyProtection="1"/>
    <xf numFmtId="49" fontId="7" fillId="0" borderId="0" xfId="0" applyNumberFormat="1" applyFont="1" applyAlignment="1" applyProtection="1">
      <protection hidden="1"/>
    </xf>
    <xf numFmtId="49" fontId="8" fillId="0" borderId="0" xfId="5" applyNumberFormat="1" applyFont="1" applyBorder="1" applyAlignment="1" applyProtection="1"/>
    <xf numFmtId="49" fontId="8" fillId="0" borderId="0" xfId="5" applyNumberFormat="1" applyFont="1" applyFill="1" applyBorder="1" applyAlignment="1" applyProtection="1">
      <protection hidden="1"/>
    </xf>
    <xf numFmtId="49" fontId="7" fillId="0" borderId="0" xfId="5" applyNumberFormat="1" applyFont="1" applyFill="1" applyBorder="1" applyAlignment="1" applyProtection="1">
      <protection hidden="1"/>
    </xf>
    <xf numFmtId="0" fontId="8" fillId="0" borderId="0" xfId="5" applyFont="1" applyAlignment="1" applyProtection="1">
      <alignment vertical="center"/>
      <protection hidden="1"/>
    </xf>
    <xf numFmtId="0" fontId="8" fillId="0" borderId="0" xfId="6" applyNumberFormat="1" applyFont="1" applyBorder="1" applyAlignment="1" applyProtection="1"/>
    <xf numFmtId="0" fontId="7" fillId="0" borderId="0" xfId="5" applyFont="1" applyFill="1" applyBorder="1" applyAlignment="1" applyProtection="1">
      <protection hidden="1"/>
    </xf>
    <xf numFmtId="0" fontId="7" fillId="0" borderId="0" xfId="5" applyNumberFormat="1" applyFont="1" applyBorder="1" applyAlignment="1" applyProtection="1">
      <protection hidden="1"/>
    </xf>
    <xf numFmtId="0" fontId="8" fillId="0" borderId="0" xfId="6" applyFont="1" applyAlignment="1" applyProtection="1">
      <alignment horizontal="right"/>
    </xf>
    <xf numFmtId="0" fontId="8" fillId="0" borderId="0" xfId="6" applyFont="1" applyAlignment="1" applyProtection="1">
      <alignment horizontal="right" vertical="center"/>
    </xf>
    <xf numFmtId="0" fontId="8" fillId="0" borderId="0" xfId="6" applyFont="1" applyAlignment="1" applyProtection="1">
      <alignment vertical="center"/>
    </xf>
    <xf numFmtId="0" fontId="0" fillId="0" borderId="0" xfId="0" applyAlignment="1"/>
    <xf numFmtId="0" fontId="9" fillId="0" borderId="0" xfId="0" applyFont="1" applyAlignment="1" applyProtection="1">
      <alignment vertical="center"/>
      <protection hidden="1"/>
    </xf>
    <xf numFmtId="49" fontId="7" fillId="0" borderId="0" xfId="8" applyNumberFormat="1" applyFont="1" applyFill="1" applyAlignment="1" applyProtection="1">
      <alignment vertical="center"/>
      <protection hidden="1"/>
    </xf>
    <xf numFmtId="49" fontId="8" fillId="0" borderId="0" xfId="8" applyNumberFormat="1" applyFont="1" applyFill="1" applyBorder="1" applyAlignment="1" applyProtection="1">
      <alignment horizontal="right" vertical="center"/>
      <protection hidden="1"/>
    </xf>
    <xf numFmtId="0" fontId="8" fillId="0" borderId="0" xfId="7" applyNumberFormat="1" applyFont="1" applyBorder="1" applyAlignment="1" applyProtection="1">
      <alignment horizontal="center"/>
      <protection hidden="1"/>
    </xf>
    <xf numFmtId="3" fontId="7" fillId="0" borderId="0" xfId="0" applyNumberFormat="1" applyFont="1" applyBorder="1" applyAlignment="1" applyProtection="1">
      <alignment vertical="center"/>
      <protection hidden="1"/>
    </xf>
    <xf numFmtId="0" fontId="8" fillId="0" borderId="3" xfId="7" applyNumberFormat="1" applyFont="1" applyBorder="1" applyAlignment="1" applyProtection="1">
      <alignment horizontal="left"/>
      <protection hidden="1"/>
    </xf>
    <xf numFmtId="0" fontId="8" fillId="0" borderId="3" xfId="7" applyNumberFormat="1" applyFont="1" applyBorder="1" applyProtection="1">
      <protection hidden="1"/>
    </xf>
    <xf numFmtId="0" fontId="7" fillId="0" borderId="3" xfId="7" applyNumberFormat="1" applyFont="1" applyBorder="1" applyProtection="1">
      <protection hidden="1"/>
    </xf>
    <xf numFmtId="0" fontId="8" fillId="0" borderId="3" xfId="7" applyNumberFormat="1" applyFont="1" applyBorder="1" applyAlignment="1" applyProtection="1">
      <alignment horizontal="center"/>
      <protection hidden="1"/>
    </xf>
    <xf numFmtId="3" fontId="7" fillId="4" borderId="18" xfId="0" applyNumberFormat="1" applyFont="1" applyFill="1" applyBorder="1" applyAlignment="1" applyProtection="1">
      <alignment horizontal="right" vertical="center"/>
      <protection hidden="1"/>
    </xf>
    <xf numFmtId="3" fontId="10" fillId="4" borderId="18" xfId="0" applyNumberFormat="1" applyFont="1" applyFill="1" applyBorder="1" applyAlignment="1" applyProtection="1">
      <alignment horizontal="right" vertical="center"/>
      <protection hidden="1"/>
    </xf>
    <xf numFmtId="0" fontId="8" fillId="0" borderId="19" xfId="0" applyFont="1" applyBorder="1" applyAlignment="1" applyProtection="1">
      <alignment vertical="center"/>
      <protection hidden="1"/>
    </xf>
    <xf numFmtId="0" fontId="8" fillId="0" borderId="19" xfId="0" applyFont="1" applyBorder="1" applyAlignment="1" applyProtection="1">
      <alignment vertical="top"/>
      <protection hidden="1"/>
    </xf>
    <xf numFmtId="3" fontId="14" fillId="0" borderId="19" xfId="0" applyNumberFormat="1" applyFont="1" applyBorder="1" applyAlignment="1" applyProtection="1">
      <alignment vertical="center"/>
      <protection hidden="1"/>
    </xf>
    <xf numFmtId="3" fontId="7" fillId="0" borderId="19" xfId="0" applyNumberFormat="1" applyFont="1" applyBorder="1" applyAlignment="1" applyProtection="1">
      <alignment vertical="center"/>
      <protection hidden="1"/>
    </xf>
    <xf numFmtId="0" fontId="8" fillId="0" borderId="0" xfId="7" applyNumberFormat="1" applyFont="1" applyAlignment="1" applyProtection="1">
      <alignment horizontal="center" vertical="center"/>
      <protection hidden="1"/>
    </xf>
    <xf numFmtId="0" fontId="7" fillId="0" borderId="0" xfId="8" applyFont="1" applyAlignment="1" applyProtection="1">
      <alignment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vertical="top" wrapText="1"/>
      <protection hidden="1"/>
    </xf>
    <xf numFmtId="10" fontId="8" fillId="2" borderId="7" xfId="8" applyNumberFormat="1" applyFont="1" applyFill="1" applyBorder="1" applyAlignment="1" applyProtection="1">
      <alignment vertical="center"/>
      <protection locked="0"/>
    </xf>
    <xf numFmtId="0" fontId="0" fillId="0" borderId="0" xfId="0" applyFill="1" applyBorder="1" applyAlignment="1" applyProtection="1">
      <alignment vertical="center"/>
      <protection hidden="1"/>
    </xf>
    <xf numFmtId="0" fontId="7" fillId="0" borderId="0" xfId="4" applyFont="1" applyBorder="1" applyAlignment="1" applyProtection="1">
      <protection hidden="1"/>
    </xf>
    <xf numFmtId="0" fontId="7" fillId="0" borderId="0" xfId="0" applyFont="1" applyAlignment="1"/>
    <xf numFmtId="0" fontId="7" fillId="0" borderId="0" xfId="4" applyFont="1" applyAlignment="1" applyProtection="1">
      <protection hidden="1"/>
    </xf>
    <xf numFmtId="0" fontId="13" fillId="0" borderId="0" xfId="4" applyFont="1" applyAlignment="1" applyProtection="1">
      <protection hidden="1"/>
    </xf>
    <xf numFmtId="0" fontId="7" fillId="0" borderId="20" xfId="7" applyNumberFormat="1" applyFont="1" applyBorder="1" applyAlignment="1" applyProtection="1">
      <alignment horizontal="center"/>
      <protection hidden="1"/>
    </xf>
    <xf numFmtId="0" fontId="7" fillId="0" borderId="5" xfId="12" applyFont="1" applyBorder="1" applyAlignment="1" applyProtection="1">
      <alignment horizontal="center" vertical="center"/>
      <protection hidden="1"/>
    </xf>
    <xf numFmtId="0" fontId="7" fillId="0" borderId="21" xfId="7" applyNumberFormat="1" applyFont="1" applyBorder="1" applyAlignment="1" applyProtection="1">
      <alignment horizontal="center"/>
      <protection hidden="1"/>
    </xf>
    <xf numFmtId="0" fontId="8" fillId="0" borderId="21" xfId="12" applyFont="1" applyBorder="1" applyAlignment="1" applyProtection="1">
      <alignment horizontal="center" vertical="center"/>
      <protection hidden="1"/>
    </xf>
    <xf numFmtId="0" fontId="8" fillId="0" borderId="6" xfId="12" applyFont="1" applyBorder="1" applyAlignment="1" applyProtection="1">
      <alignment horizontal="center" vertical="center"/>
      <protection hidden="1"/>
    </xf>
    <xf numFmtId="0" fontId="7" fillId="0" borderId="6" xfId="12" applyFont="1" applyBorder="1" applyAlignment="1" applyProtection="1">
      <alignment horizontal="center" vertical="center"/>
      <protection hidden="1"/>
    </xf>
    <xf numFmtId="0" fontId="7" fillId="0" borderId="5" xfId="7" applyNumberFormat="1" applyFont="1" applyFill="1" applyBorder="1" applyAlignment="1" applyProtection="1">
      <alignment horizontal="center"/>
      <protection hidden="1"/>
    </xf>
    <xf numFmtId="0" fontId="7" fillId="0" borderId="0" xfId="7" applyNumberFormat="1" applyFont="1" applyFill="1" applyBorder="1" applyAlignment="1" applyProtection="1">
      <alignment horizontal="center"/>
      <protection hidden="1"/>
    </xf>
    <xf numFmtId="0" fontId="7" fillId="0" borderId="20" xfId="7" applyNumberFormat="1" applyFont="1" applyFill="1" applyBorder="1" applyAlignment="1" applyProtection="1">
      <alignment horizontal="center"/>
      <protection hidden="1"/>
    </xf>
    <xf numFmtId="0" fontId="7" fillId="0" borderId="3" xfId="0" applyFont="1" applyBorder="1" applyAlignment="1">
      <alignment horizontal="center"/>
    </xf>
    <xf numFmtId="0" fontId="7" fillId="0" borderId="21" xfId="7" applyNumberFormat="1" applyFont="1" applyFill="1" applyBorder="1" applyAlignment="1" applyProtection="1">
      <alignment horizontal="center"/>
      <protection hidden="1"/>
    </xf>
    <xf numFmtId="49" fontId="7" fillId="0" borderId="7" xfId="13" applyNumberFormat="1" applyFont="1" applyBorder="1" applyAlignment="1" applyProtection="1">
      <alignment horizontal="center"/>
      <protection hidden="1"/>
    </xf>
    <xf numFmtId="0" fontId="8" fillId="0" borderId="0" xfId="5" applyFont="1" applyBorder="1" applyAlignment="1" applyProtection="1">
      <alignment vertical="center"/>
      <protection hidden="1"/>
    </xf>
    <xf numFmtId="49" fontId="8" fillId="0" borderId="0" xfId="5" applyNumberFormat="1" applyFont="1" applyBorder="1" applyAlignment="1" applyProtection="1">
      <alignment horizontal="right" vertical="top"/>
      <protection hidden="1"/>
    </xf>
    <xf numFmtId="0" fontId="9" fillId="0" borderId="0" xfId="5" applyNumberFormat="1" applyFont="1" applyAlignment="1" applyProtection="1">
      <alignment horizontal="right" vertical="center"/>
      <protection hidden="1"/>
    </xf>
    <xf numFmtId="0" fontId="8" fillId="0" borderId="0" xfId="5" applyFont="1" applyAlignment="1" applyProtection="1">
      <protection hidden="1"/>
    </xf>
    <xf numFmtId="0" fontId="8" fillId="0" borderId="0" xfId="5" applyFont="1" applyFill="1" applyBorder="1" applyAlignment="1" applyProtection="1">
      <protection hidden="1"/>
    </xf>
    <xf numFmtId="0" fontId="31" fillId="0" borderId="0" xfId="6" applyFont="1" applyBorder="1" applyProtection="1"/>
    <xf numFmtId="0" fontId="31" fillId="0" borderId="0" xfId="6" applyFont="1" applyProtection="1"/>
    <xf numFmtId="0" fontId="31" fillId="0" borderId="0" xfId="7" applyNumberFormat="1" applyFont="1" applyFill="1" applyBorder="1" applyAlignment="1" applyProtection="1">
      <alignment horizontal="left" vertical="top"/>
      <protection hidden="1"/>
    </xf>
    <xf numFmtId="0" fontId="0" fillId="0" borderId="0" xfId="0" applyBorder="1" applyAlignment="1" applyProtection="1">
      <alignment vertical="top" wrapText="1"/>
    </xf>
    <xf numFmtId="49" fontId="7" fillId="4" borderId="22" xfId="5" applyNumberFormat="1" applyFont="1" applyFill="1" applyBorder="1" applyAlignment="1" applyProtection="1">
      <alignment horizontal="center"/>
      <protection hidden="1"/>
    </xf>
    <xf numFmtId="49" fontId="7" fillId="4" borderId="23" xfId="5" applyNumberFormat="1" applyFont="1" applyFill="1" applyBorder="1" applyAlignment="1" applyProtection="1">
      <alignment horizontal="center"/>
      <protection hidden="1"/>
    </xf>
    <xf numFmtId="49" fontId="7" fillId="4" borderId="24" xfId="5" applyNumberFormat="1" applyFont="1" applyFill="1" applyBorder="1" applyAlignment="1" applyProtection="1">
      <alignment horizontal="center"/>
      <protection hidden="1"/>
    </xf>
    <xf numFmtId="0" fontId="13" fillId="0" borderId="0" xfId="7" applyNumberFormat="1" applyFont="1" applyAlignment="1" applyProtection="1">
      <alignment vertical="top"/>
      <protection hidden="1"/>
    </xf>
    <xf numFmtId="3" fontId="7" fillId="0" borderId="0" xfId="7" applyNumberFormat="1" applyFont="1" applyFill="1" applyBorder="1" applyAlignment="1" applyProtection="1">
      <alignment horizontal="right" vertical="center"/>
      <protection hidden="1"/>
    </xf>
    <xf numFmtId="3" fontId="14" fillId="0" borderId="0" xfId="7" applyNumberFormat="1" applyFont="1" applyFill="1" applyBorder="1" applyAlignment="1" applyProtection="1">
      <alignment vertical="center"/>
      <protection hidden="1"/>
    </xf>
    <xf numFmtId="0" fontId="7" fillId="0" borderId="0" xfId="13" applyFont="1" applyBorder="1" applyAlignment="1" applyProtection="1">
      <alignment horizontal="left"/>
      <protection hidden="1"/>
    </xf>
    <xf numFmtId="0" fontId="7" fillId="0" borderId="3" xfId="13" applyFont="1" applyBorder="1" applyAlignment="1" applyProtection="1">
      <protection hidden="1"/>
    </xf>
    <xf numFmtId="0" fontId="7" fillId="0" borderId="3" xfId="13" applyFont="1" applyBorder="1" applyAlignment="1" applyProtection="1">
      <alignment horizontal="left"/>
      <protection hidden="1"/>
    </xf>
    <xf numFmtId="167" fontId="7" fillId="2" borderId="5" xfId="13" applyNumberFormat="1" applyFont="1" applyFill="1" applyBorder="1" applyAlignment="1" applyProtection="1">
      <alignment horizontal="right" vertical="center"/>
      <protection locked="0"/>
    </xf>
    <xf numFmtId="0" fontId="10" fillId="0" borderId="0" xfId="7" applyNumberFormat="1" applyFont="1" applyFill="1" applyBorder="1" applyAlignment="1" applyProtection="1">
      <alignment horizontal="right"/>
    </xf>
    <xf numFmtId="167" fontId="10" fillId="3" borderId="7" xfId="13" applyNumberFormat="1" applyFont="1" applyFill="1" applyBorder="1" applyAlignment="1" applyProtection="1">
      <alignment horizontal="right" vertical="center"/>
      <protection hidden="1"/>
    </xf>
    <xf numFmtId="49" fontId="7" fillId="0" borderId="0" xfId="7" applyNumberFormat="1" applyFont="1" applyFill="1" applyBorder="1" applyAlignment="1" applyProtection="1">
      <alignment horizontal="left"/>
      <protection hidden="1"/>
    </xf>
    <xf numFmtId="164" fontId="7" fillId="0" borderId="0" xfId="13" applyNumberFormat="1" applyFont="1" applyBorder="1" applyAlignment="1" applyProtection="1">
      <protection hidden="1"/>
    </xf>
    <xf numFmtId="0" fontId="3" fillId="0" borderId="0" xfId="13" applyNumberFormat="1" applyFont="1" applyAlignment="1" applyProtection="1">
      <protection hidden="1"/>
    </xf>
    <xf numFmtId="0" fontId="3" fillId="0" borderId="0" xfId="13" applyNumberFormat="1" applyFont="1" applyAlignment="1" applyProtection="1">
      <alignment horizontal="left"/>
      <protection hidden="1"/>
    </xf>
    <xf numFmtId="0" fontId="7" fillId="0" borderId="0" xfId="13" applyNumberFormat="1" applyFont="1" applyAlignment="1" applyProtection="1">
      <protection hidden="1"/>
    </xf>
    <xf numFmtId="0" fontId="10" fillId="0" borderId="0" xfId="13" applyFont="1" applyBorder="1" applyAlignment="1" applyProtection="1">
      <alignment horizontal="center" vertical="center"/>
      <protection hidden="1"/>
    </xf>
    <xf numFmtId="0" fontId="7" fillId="0" borderId="25" xfId="13" applyFont="1" applyBorder="1" applyAlignment="1" applyProtection="1">
      <protection hidden="1"/>
    </xf>
    <xf numFmtId="0" fontId="10" fillId="0" borderId="25" xfId="7" applyNumberFormat="1" applyFont="1" applyFill="1" applyBorder="1" applyAlignment="1" applyProtection="1">
      <alignment horizontal="right" vertical="center"/>
    </xf>
    <xf numFmtId="49" fontId="8" fillId="0" borderId="0" xfId="7" applyNumberFormat="1" applyFont="1" applyFill="1" applyBorder="1" applyAlignment="1" applyProtection="1">
      <alignment horizontal="left"/>
      <protection hidden="1"/>
    </xf>
    <xf numFmtId="1" fontId="7" fillId="2" borderId="5" xfId="13" applyNumberFormat="1" applyFont="1" applyFill="1" applyBorder="1" applyAlignment="1" applyProtection="1">
      <alignment horizontal="right" vertical="center"/>
      <protection locked="0" hidden="1"/>
    </xf>
    <xf numFmtId="49" fontId="7" fillId="2" borderId="5" xfId="13" applyNumberFormat="1" applyFont="1" applyFill="1" applyBorder="1" applyAlignment="1" applyProtection="1">
      <alignment horizontal="left" vertical="center"/>
      <protection locked="0"/>
    </xf>
    <xf numFmtId="168" fontId="7" fillId="2" borderId="1" xfId="0" applyNumberFormat="1" applyFont="1" applyFill="1" applyBorder="1" applyAlignment="1" applyProtection="1">
      <alignment horizontal="center" vertical="center"/>
      <protection locked="0"/>
    </xf>
    <xf numFmtId="10" fontId="7" fillId="0" borderId="20" xfId="2" applyNumberFormat="1" applyFont="1" applyFill="1" applyBorder="1" applyAlignment="1" applyProtection="1">
      <alignment vertical="center"/>
      <protection hidden="1"/>
    </xf>
    <xf numFmtId="10" fontId="7" fillId="0" borderId="0" xfId="2" applyNumberFormat="1" applyFont="1" applyFill="1" applyBorder="1" applyAlignment="1" applyProtection="1">
      <alignment vertical="center"/>
      <protection hidden="1"/>
    </xf>
    <xf numFmtId="10" fontId="0" fillId="0" borderId="0" xfId="2" applyNumberFormat="1" applyFont="1" applyFill="1" applyBorder="1" applyAlignment="1" applyProtection="1">
      <alignment vertical="center"/>
      <protection hidden="1"/>
    </xf>
    <xf numFmtId="10" fontId="0" fillId="0" borderId="13" xfId="2" applyNumberFormat="1" applyFont="1" applyFill="1" applyBorder="1" applyAlignment="1" applyProtection="1">
      <protection hidden="1"/>
    </xf>
    <xf numFmtId="10" fontId="0" fillId="0" borderId="0" xfId="2" applyNumberFormat="1" applyFont="1" applyFill="1" applyBorder="1" applyAlignment="1" applyProtection="1">
      <protection hidden="1"/>
    </xf>
    <xf numFmtId="0" fontId="8" fillId="0" borderId="0" xfId="5" applyFont="1" applyBorder="1" applyAlignment="1" applyProtection="1"/>
    <xf numFmtId="0" fontId="3" fillId="0" borderId="0" xfId="6" applyNumberFormat="1" applyFont="1" applyBorder="1" applyProtection="1"/>
    <xf numFmtId="0" fontId="0" fillId="0" borderId="0" xfId="0" applyFill="1" applyBorder="1" applyAlignment="1">
      <alignment vertical="center"/>
    </xf>
    <xf numFmtId="0" fontId="0" fillId="0" borderId="0" xfId="0" applyBorder="1" applyAlignment="1">
      <alignment vertical="center"/>
    </xf>
    <xf numFmtId="0" fontId="9" fillId="0" borderId="0" xfId="7" applyNumberFormat="1" applyFont="1" applyAlignment="1" applyProtection="1">
      <alignment horizontal="left" vertical="center"/>
      <protection hidden="1"/>
    </xf>
    <xf numFmtId="0" fontId="13" fillId="0" borderId="0" xfId="7" applyNumberFormat="1" applyFont="1" applyAlignment="1" applyProtection="1">
      <alignment vertical="center"/>
      <protection hidden="1"/>
    </xf>
    <xf numFmtId="0" fontId="9" fillId="0" borderId="0" xfId="13" applyFont="1" applyBorder="1" applyAlignment="1" applyProtection="1">
      <alignment horizontal="center" vertical="center"/>
      <protection hidden="1"/>
    </xf>
    <xf numFmtId="0" fontId="0" fillId="0" borderId="26" xfId="0" applyFill="1" applyBorder="1" applyAlignment="1">
      <alignment vertical="center"/>
    </xf>
    <xf numFmtId="0" fontId="0" fillId="0" borderId="27" xfId="0" applyBorder="1" applyAlignment="1">
      <alignment vertical="center"/>
    </xf>
    <xf numFmtId="10" fontId="7" fillId="2" borderId="1" xfId="2" applyNumberFormat="1" applyFont="1" applyFill="1" applyBorder="1" applyAlignment="1" applyProtection="1">
      <alignment vertical="center"/>
      <protection locked="0"/>
    </xf>
    <xf numFmtId="0" fontId="10" fillId="0" borderId="26" xfId="0" applyFont="1" applyBorder="1" applyAlignment="1">
      <alignment horizontal="right" vertical="center"/>
    </xf>
    <xf numFmtId="1" fontId="7" fillId="0" borderId="26" xfId="13" applyNumberFormat="1" applyFont="1" applyFill="1" applyBorder="1" applyAlignment="1" applyProtection="1">
      <alignment horizontal="right" vertical="center"/>
      <protection hidden="1"/>
    </xf>
    <xf numFmtId="1" fontId="7" fillId="0" borderId="0" xfId="13" applyNumberFormat="1" applyFont="1" applyFill="1" applyBorder="1" applyAlignment="1" applyProtection="1">
      <alignment horizontal="right" vertical="center"/>
      <protection hidden="1"/>
    </xf>
    <xf numFmtId="3" fontId="10" fillId="3" borderId="7" xfId="13" applyNumberFormat="1" applyFont="1" applyFill="1" applyBorder="1" applyAlignment="1" applyProtection="1">
      <alignment horizontal="right" vertical="center"/>
      <protection hidden="1"/>
    </xf>
    <xf numFmtId="3" fontId="10" fillId="3" borderId="7" xfId="0" applyNumberFormat="1" applyFont="1" applyFill="1" applyBorder="1" applyAlignment="1" applyProtection="1">
      <alignment horizontal="right" vertical="center"/>
      <protection hidden="1"/>
    </xf>
    <xf numFmtId="0" fontId="0" fillId="0" borderId="0" xfId="0" applyAlignment="1">
      <alignment horizontal="center" vertical="center"/>
    </xf>
    <xf numFmtId="0" fontId="13" fillId="0" borderId="0" xfId="12" applyFont="1" applyBorder="1" applyAlignment="1" applyProtection="1">
      <alignment horizontal="center" vertical="center"/>
      <protection hidden="1"/>
    </xf>
    <xf numFmtId="166" fontId="7" fillId="2" borderId="5" xfId="12" applyNumberFormat="1" applyFont="1" applyFill="1" applyBorder="1" applyAlignment="1" applyProtection="1">
      <alignment horizontal="left" vertical="center"/>
      <protection locked="0"/>
    </xf>
    <xf numFmtId="4" fontId="7" fillId="2" borderId="5" xfId="12" applyNumberFormat="1" applyFont="1" applyFill="1" applyBorder="1" applyAlignment="1" applyProtection="1">
      <alignment horizontal="right" vertical="center"/>
      <protection locked="0"/>
    </xf>
    <xf numFmtId="0" fontId="10" fillId="0" borderId="3" xfId="7" applyNumberFormat="1" applyFont="1" applyBorder="1" applyAlignment="1" applyProtection="1">
      <alignment horizontal="right" vertical="center"/>
      <protection hidden="1"/>
    </xf>
    <xf numFmtId="0" fontId="0" fillId="0" borderId="3" xfId="0" applyBorder="1" applyAlignment="1" applyProtection="1">
      <alignment vertical="center"/>
    </xf>
    <xf numFmtId="0" fontId="0" fillId="0" borderId="0" xfId="0" applyAlignment="1" applyProtection="1"/>
    <xf numFmtId="0" fontId="8" fillId="0" borderId="0" xfId="12" applyFont="1" applyFill="1" applyBorder="1" applyAlignment="1" applyProtection="1">
      <alignment horizontal="left" vertical="center"/>
      <protection hidden="1"/>
    </xf>
    <xf numFmtId="0" fontId="7" fillId="0" borderId="0" xfId="11" applyFont="1" applyProtection="1">
      <protection hidden="1"/>
    </xf>
    <xf numFmtId="0" fontId="7" fillId="0" borderId="0" xfId="11" applyFont="1" applyBorder="1" applyAlignment="1" applyProtection="1">
      <alignment horizontal="centerContinuous" readingOrder="1"/>
      <protection hidden="1"/>
    </xf>
    <xf numFmtId="0" fontId="7" fillId="0" borderId="0" xfId="11" applyFont="1" applyBorder="1" applyProtection="1">
      <protection hidden="1"/>
    </xf>
    <xf numFmtId="0" fontId="8" fillId="0" borderId="4" xfId="11" applyFont="1" applyBorder="1" applyAlignment="1" applyProtection="1">
      <alignment horizontal="center" vertical="center"/>
      <protection hidden="1"/>
    </xf>
    <xf numFmtId="0" fontId="7" fillId="0" borderId="5" xfId="7" applyNumberFormat="1" applyFont="1" applyFill="1" applyBorder="1" applyAlignment="1" applyProtection="1">
      <alignment horizontal="center" vertical="top" wrapText="1"/>
      <protection hidden="1"/>
    </xf>
    <xf numFmtId="0" fontId="7" fillId="0" borderId="0" xfId="11" applyFont="1" applyAlignment="1" applyProtection="1">
      <alignment wrapText="1"/>
      <protection hidden="1"/>
    </xf>
    <xf numFmtId="0" fontId="7" fillId="0" borderId="21" xfId="11" applyFont="1" applyBorder="1" applyProtection="1">
      <protection hidden="1"/>
    </xf>
    <xf numFmtId="0" fontId="10" fillId="0" borderId="6" xfId="7" applyNumberFormat="1" applyFont="1" applyFill="1" applyBorder="1" applyAlignment="1" applyProtection="1">
      <alignment horizontal="center"/>
      <protection hidden="1"/>
    </xf>
    <xf numFmtId="1" fontId="7" fillId="2" borderId="5" xfId="11" applyNumberFormat="1" applyFont="1" applyFill="1" applyBorder="1" applyAlignment="1" applyProtection="1">
      <alignment horizontal="right" vertical="center"/>
      <protection locked="0"/>
    </xf>
    <xf numFmtId="49" fontId="7" fillId="2" borderId="5" xfId="11" applyNumberFormat="1" applyFont="1" applyFill="1" applyBorder="1" applyAlignment="1" applyProtection="1">
      <alignment horizontal="left" vertical="center"/>
      <protection locked="0"/>
    </xf>
    <xf numFmtId="3" fontId="7" fillId="2" borderId="5" xfId="11" applyNumberFormat="1" applyFont="1" applyFill="1" applyBorder="1" applyAlignment="1" applyProtection="1">
      <alignment horizontal="right" vertical="center"/>
      <protection locked="0"/>
    </xf>
    <xf numFmtId="4" fontId="7" fillId="3" borderId="5" xfId="11" applyNumberFormat="1" applyFont="1" applyFill="1" applyBorder="1" applyAlignment="1" applyProtection="1">
      <alignment horizontal="right" vertical="center"/>
      <protection hidden="1"/>
    </xf>
    <xf numFmtId="3" fontId="7" fillId="3" borderId="5" xfId="11" applyNumberFormat="1" applyFont="1" applyFill="1" applyBorder="1" applyAlignment="1" applyProtection="1">
      <alignment horizontal="right" vertical="center"/>
      <protection hidden="1"/>
    </xf>
    <xf numFmtId="166" fontId="7" fillId="2" borderId="5" xfId="11" applyNumberFormat="1" applyFont="1" applyFill="1" applyBorder="1" applyAlignment="1" applyProtection="1">
      <alignment horizontal="left" vertical="center"/>
      <protection locked="0"/>
    </xf>
    <xf numFmtId="1" fontId="7" fillId="2" borderId="6" xfId="11" applyNumberFormat="1" applyFont="1" applyFill="1" applyBorder="1" applyAlignment="1" applyProtection="1">
      <alignment horizontal="right" vertical="center"/>
      <protection locked="0"/>
    </xf>
    <xf numFmtId="166" fontId="7" fillId="2" borderId="6" xfId="11" applyNumberFormat="1" applyFont="1" applyFill="1" applyBorder="1" applyAlignment="1" applyProtection="1">
      <alignment horizontal="left" vertical="center"/>
      <protection locked="0"/>
    </xf>
    <xf numFmtId="49" fontId="7" fillId="2" borderId="6" xfId="11" applyNumberFormat="1" applyFont="1" applyFill="1" applyBorder="1" applyAlignment="1" applyProtection="1">
      <alignment horizontal="left" vertical="center"/>
      <protection locked="0"/>
    </xf>
    <xf numFmtId="3" fontId="7" fillId="2" borderId="6" xfId="11" applyNumberFormat="1" applyFont="1" applyFill="1" applyBorder="1" applyAlignment="1" applyProtection="1">
      <alignment horizontal="right" vertical="center"/>
      <protection locked="0"/>
    </xf>
    <xf numFmtId="4" fontId="7" fillId="3" borderId="6" xfId="11" applyNumberFormat="1" applyFont="1" applyFill="1" applyBorder="1" applyAlignment="1" applyProtection="1">
      <alignment horizontal="right" vertical="center"/>
      <protection hidden="1"/>
    </xf>
    <xf numFmtId="0" fontId="7" fillId="0" borderId="0" xfId="11" applyFont="1" applyBorder="1" applyAlignment="1" applyProtection="1">
      <alignment vertical="center"/>
      <protection hidden="1"/>
    </xf>
    <xf numFmtId="164" fontId="7" fillId="0" borderId="0" xfId="11" applyNumberFormat="1" applyFont="1" applyBorder="1" applyAlignment="1" applyProtection="1">
      <alignment vertical="center"/>
      <protection hidden="1"/>
    </xf>
    <xf numFmtId="0" fontId="7" fillId="0" borderId="0" xfId="11" applyNumberFormat="1" applyFont="1" applyProtection="1">
      <protection hidden="1"/>
    </xf>
    <xf numFmtId="0" fontId="10" fillId="0" borderId="0" xfId="7" applyNumberFormat="1" applyFont="1" applyFill="1" applyBorder="1" applyAlignment="1" applyProtection="1">
      <alignment horizontal="right" vertical="center"/>
      <protection hidden="1"/>
    </xf>
    <xf numFmtId="164" fontId="7" fillId="0" borderId="0" xfId="11" applyNumberFormat="1" applyFont="1" applyBorder="1" applyProtection="1">
      <protection hidden="1"/>
    </xf>
    <xf numFmtId="3" fontId="7" fillId="0" borderId="0" xfId="11" applyNumberFormat="1" applyFont="1" applyProtection="1">
      <protection hidden="1"/>
    </xf>
    <xf numFmtId="0" fontId="31" fillId="0" borderId="0" xfId="7" applyNumberFormat="1" applyFont="1" applyFill="1" applyBorder="1" applyAlignment="1" applyProtection="1">
      <alignment horizontal="left"/>
      <protection hidden="1"/>
    </xf>
    <xf numFmtId="0" fontId="9" fillId="0" borderId="0" xfId="11" applyFont="1" applyBorder="1" applyProtection="1">
      <protection hidden="1"/>
    </xf>
    <xf numFmtId="0" fontId="8" fillId="0" borderId="0" xfId="11" applyFont="1" applyBorder="1" applyProtection="1">
      <protection hidden="1"/>
    </xf>
    <xf numFmtId="164" fontId="9" fillId="0" borderId="0" xfId="11" applyNumberFormat="1" applyFont="1" applyBorder="1" applyAlignment="1" applyProtection="1">
      <alignment horizontal="right" vertical="center"/>
      <protection hidden="1"/>
    </xf>
    <xf numFmtId="0" fontId="29" fillId="0" borderId="0" xfId="7" applyNumberFormat="1" applyFont="1" applyFill="1" applyBorder="1" applyAlignment="1" applyProtection="1">
      <alignment horizontal="left"/>
      <protection hidden="1"/>
    </xf>
    <xf numFmtId="0" fontId="32" fillId="0" borderId="0" xfId="11" applyFont="1" applyBorder="1" applyProtection="1">
      <protection hidden="1"/>
    </xf>
    <xf numFmtId="164" fontId="33" fillId="0" borderId="0" xfId="11" applyNumberFormat="1" applyFont="1" applyBorder="1" applyProtection="1">
      <protection hidden="1"/>
    </xf>
    <xf numFmtId="164" fontId="34" fillId="0" borderId="0" xfId="11" applyNumberFormat="1" applyFont="1" applyBorder="1" applyAlignment="1" applyProtection="1">
      <alignment horizontal="right" vertical="center"/>
      <protection hidden="1"/>
    </xf>
    <xf numFmtId="0" fontId="3" fillId="0" borderId="0" xfId="11" applyNumberFormat="1" applyFont="1" applyProtection="1">
      <protection hidden="1"/>
    </xf>
    <xf numFmtId="4" fontId="7" fillId="0" borderId="0" xfId="11" applyNumberFormat="1" applyFont="1" applyProtection="1">
      <protection hidden="1"/>
    </xf>
    <xf numFmtId="0" fontId="9" fillId="0" borderId="0" xfId="7" applyNumberFormat="1" applyFont="1" applyAlignment="1" applyProtection="1">
      <alignment horizontal="center" vertical="top"/>
      <protection hidden="1"/>
    </xf>
    <xf numFmtId="4" fontId="9" fillId="0" borderId="0" xfId="0" applyNumberFormat="1" applyFont="1" applyAlignment="1" applyProtection="1">
      <alignment vertical="top"/>
      <protection hidden="1"/>
    </xf>
    <xf numFmtId="0" fontId="9" fillId="0" borderId="0" xfId="0" applyFont="1" applyAlignment="1" applyProtection="1">
      <alignment vertical="top"/>
      <protection hidden="1"/>
    </xf>
    <xf numFmtId="0" fontId="10" fillId="0" borderId="0" xfId="0" applyFont="1" applyBorder="1" applyAlignment="1">
      <alignment horizontal="right" vertical="center"/>
    </xf>
    <xf numFmtId="0" fontId="7" fillId="0" borderId="26" xfId="0" applyFont="1" applyBorder="1" applyAlignment="1">
      <alignment horizontal="right" vertical="center"/>
    </xf>
    <xf numFmtId="0" fontId="7" fillId="0" borderId="6" xfId="13" applyFont="1" applyBorder="1" applyAlignment="1" applyProtection="1">
      <alignment horizontal="center" vertical="center" wrapText="1"/>
      <protection hidden="1"/>
    </xf>
    <xf numFmtId="0" fontId="7" fillId="0" borderId="6" xfId="7" applyNumberFormat="1" applyFont="1" applyFill="1" applyBorder="1" applyAlignment="1" applyProtection="1">
      <alignment horizontal="center" vertical="center" wrapText="1"/>
      <protection hidden="1"/>
    </xf>
    <xf numFmtId="0" fontId="8" fillId="0" borderId="0" xfId="7" applyNumberFormat="1" applyFont="1" applyFill="1" applyBorder="1" applyAlignment="1" applyProtection="1">
      <alignment horizontal="left" vertical="top"/>
      <protection hidden="1"/>
    </xf>
    <xf numFmtId="0" fontId="7" fillId="0" borderId="5" xfId="13" applyFont="1" applyBorder="1" applyAlignment="1" applyProtection="1">
      <alignment horizontal="center" vertical="top" wrapText="1"/>
      <protection hidden="1"/>
    </xf>
    <xf numFmtId="3" fontId="10" fillId="3" borderId="7" xfId="11" applyNumberFormat="1" applyFont="1" applyFill="1" applyBorder="1" applyAlignment="1" applyProtection="1">
      <alignment horizontal="right" vertical="center"/>
      <protection hidden="1"/>
    </xf>
    <xf numFmtId="0" fontId="8" fillId="0" borderId="0" xfId="7" applyNumberFormat="1" applyFont="1" applyFill="1" applyBorder="1" applyAlignment="1" applyProtection="1">
      <alignment horizontal="left" wrapText="1"/>
      <protection hidden="1"/>
    </xf>
    <xf numFmtId="0" fontId="7" fillId="0" borderId="20" xfId="12" applyFont="1" applyBorder="1" applyAlignment="1" applyProtection="1">
      <alignment horizontal="center" vertical="center"/>
      <protection hidden="1"/>
    </xf>
    <xf numFmtId="0" fontId="8" fillId="0" borderId="28" xfId="12" applyFont="1" applyBorder="1" applyAlignment="1" applyProtection="1">
      <alignment horizontal="center" vertical="center"/>
      <protection hidden="1"/>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8" fillId="0" borderId="27" xfId="12" applyFont="1" applyBorder="1" applyAlignment="1" applyProtection="1">
      <alignment horizontal="center" vertical="center"/>
      <protection hidden="1"/>
    </xf>
    <xf numFmtId="0" fontId="7" fillId="0" borderId="29" xfId="12" applyFont="1" applyBorder="1" applyAlignment="1" applyProtection="1">
      <alignment horizontal="center" vertical="center"/>
      <protection hidden="1"/>
    </xf>
    <xf numFmtId="0" fontId="0" fillId="0" borderId="26" xfId="0" applyBorder="1" applyAlignment="1">
      <alignment horizontal="center" vertical="center"/>
    </xf>
    <xf numFmtId="0" fontId="0" fillId="0" borderId="3" xfId="0" applyBorder="1" applyAlignment="1">
      <alignment horizontal="center" vertical="center"/>
    </xf>
    <xf numFmtId="0" fontId="8" fillId="0" borderId="26" xfId="12" applyFont="1" applyBorder="1" applyAlignment="1" applyProtection="1">
      <alignment horizontal="center" vertical="center"/>
      <protection hidden="1"/>
    </xf>
    <xf numFmtId="0" fontId="8" fillId="0" borderId="3" xfId="12" applyFont="1" applyBorder="1" applyAlignment="1" applyProtection="1">
      <alignment horizontal="center" vertical="center"/>
      <protection hidden="1"/>
    </xf>
    <xf numFmtId="3" fontId="7" fillId="0" borderId="0" xfId="7" applyNumberFormat="1" applyFont="1" applyBorder="1" applyAlignment="1" applyProtection="1">
      <alignment vertical="center"/>
      <protection hidden="1"/>
    </xf>
    <xf numFmtId="4" fontId="7" fillId="2" borderId="5" xfId="12" applyNumberFormat="1" applyFont="1" applyFill="1" applyBorder="1" applyAlignment="1" applyProtection="1">
      <alignment horizontal="left" vertical="center"/>
      <protection locked="0"/>
    </xf>
    <xf numFmtId="3" fontId="7" fillId="2" borderId="5" xfId="12" applyNumberFormat="1" applyFont="1" applyFill="1" applyBorder="1" applyAlignment="1" applyProtection="1">
      <alignment horizontal="right" vertical="center"/>
      <protection locked="0"/>
    </xf>
    <xf numFmtId="0" fontId="10" fillId="0" borderId="8" xfId="7" applyNumberFormat="1" applyFont="1" applyFill="1" applyBorder="1" applyAlignment="1" applyProtection="1">
      <alignment horizontal="left" vertical="center"/>
      <protection hidden="1"/>
    </xf>
    <xf numFmtId="49" fontId="10" fillId="2" borderId="6" xfId="13" applyNumberFormat="1" applyFont="1" applyFill="1" applyBorder="1" applyAlignment="1" applyProtection="1">
      <alignment horizontal="center" vertical="center"/>
      <protection locked="0"/>
    </xf>
    <xf numFmtId="4" fontId="7" fillId="2" borderId="5" xfId="13" applyNumberFormat="1" applyFont="1" applyFill="1" applyBorder="1" applyAlignment="1" applyProtection="1">
      <alignment horizontal="right" vertical="center"/>
      <protection locked="0"/>
    </xf>
    <xf numFmtId="49" fontId="8" fillId="0" borderId="0" xfId="11" applyNumberFormat="1" applyFont="1" applyBorder="1" applyAlignment="1" applyProtection="1">
      <alignment horizontal="left"/>
      <protection hidden="1"/>
    </xf>
    <xf numFmtId="49" fontId="8" fillId="0" borderId="0" xfId="8" applyNumberFormat="1" applyFont="1" applyBorder="1" applyAlignment="1" applyProtection="1">
      <alignment horizontal="left" vertical="center"/>
      <protection hidden="1"/>
    </xf>
    <xf numFmtId="49" fontId="3" fillId="0" borderId="0" xfId="8" applyNumberFormat="1" applyFont="1" applyAlignment="1" applyProtection="1">
      <alignment horizontal="right"/>
      <protection hidden="1"/>
    </xf>
    <xf numFmtId="0" fontId="7" fillId="0" borderId="26" xfId="4" applyFont="1" applyBorder="1" applyAlignment="1" applyProtection="1">
      <protection hidden="1"/>
    </xf>
    <xf numFmtId="0" fontId="14" fillId="0" borderId="0" xfId="0" applyFont="1"/>
    <xf numFmtId="49" fontId="14" fillId="0" borderId="0" xfId="4" applyNumberFormat="1" applyFont="1" applyAlignment="1" applyProtection="1">
      <alignment horizontal="center" vertical="top"/>
      <protection hidden="1"/>
    </xf>
    <xf numFmtId="0" fontId="1" fillId="0" borderId="0" xfId="5" applyFont="1" applyProtection="1">
      <protection hidden="1"/>
    </xf>
    <xf numFmtId="49" fontId="1" fillId="4" borderId="22" xfId="5" applyNumberFormat="1" applyFont="1" applyFill="1" applyBorder="1" applyAlignment="1" applyProtection="1">
      <alignment horizontal="center"/>
      <protection hidden="1"/>
    </xf>
    <xf numFmtId="49" fontId="1" fillId="4" borderId="23" xfId="5" applyNumberFormat="1" applyFont="1" applyFill="1" applyBorder="1" applyAlignment="1" applyProtection="1">
      <alignment horizontal="center"/>
      <protection hidden="1"/>
    </xf>
    <xf numFmtId="49" fontId="1" fillId="4" borderId="24" xfId="5" applyNumberFormat="1" applyFont="1" applyFill="1" applyBorder="1" applyAlignment="1" applyProtection="1">
      <alignment horizontal="center"/>
      <protection hidden="1"/>
    </xf>
    <xf numFmtId="0" fontId="1" fillId="0" borderId="0" xfId="6" applyFont="1" applyProtection="1">
      <protection hidden="1"/>
    </xf>
    <xf numFmtId="0" fontId="1" fillId="0" borderId="30" xfId="5" applyFont="1" applyBorder="1" applyProtection="1">
      <protection hidden="1"/>
    </xf>
    <xf numFmtId="0" fontId="1" fillId="0" borderId="0" xfId="5" applyNumberFormat="1" applyFont="1" applyBorder="1" applyProtection="1">
      <protection hidden="1"/>
    </xf>
    <xf numFmtId="4" fontId="1" fillId="0" borderId="0" xfId="5" applyNumberFormat="1" applyFont="1" applyBorder="1" applyProtection="1">
      <protection hidden="1"/>
    </xf>
    <xf numFmtId="0" fontId="1" fillId="0" borderId="0" xfId="3" applyFont="1" applyProtection="1">
      <protection hidden="1"/>
    </xf>
    <xf numFmtId="0" fontId="1" fillId="0" borderId="0" xfId="5" applyFont="1" applyBorder="1" applyProtection="1">
      <protection hidden="1"/>
    </xf>
    <xf numFmtId="0" fontId="9" fillId="0" borderId="0" xfId="3" applyFont="1" applyAlignment="1" applyProtection="1">
      <alignment vertical="center"/>
      <protection hidden="1"/>
    </xf>
    <xf numFmtId="0" fontId="29" fillId="0" borderId="0" xfId="3" applyFont="1" applyBorder="1" applyAlignment="1" applyProtection="1">
      <alignment vertical="center"/>
      <protection hidden="1"/>
    </xf>
    <xf numFmtId="0" fontId="1" fillId="2" borderId="0" xfId="6" applyFont="1" applyFill="1" applyProtection="1">
      <protection hidden="1"/>
    </xf>
    <xf numFmtId="0" fontId="1" fillId="2" borderId="0" xfId="3" applyFont="1" applyFill="1" applyBorder="1" applyProtection="1">
      <protection hidden="1"/>
    </xf>
    <xf numFmtId="0" fontId="8" fillId="0" borderId="0" xfId="3" applyFont="1" applyBorder="1" applyAlignment="1" applyProtection="1">
      <protection hidden="1"/>
    </xf>
    <xf numFmtId="0" fontId="1" fillId="0" borderId="0" xfId="3" applyFont="1" applyBorder="1" applyProtection="1">
      <protection hidden="1"/>
    </xf>
    <xf numFmtId="0" fontId="1" fillId="0" borderId="0" xfId="3" applyFont="1"/>
    <xf numFmtId="0" fontId="37" fillId="0" borderId="0" xfId="3" applyFont="1" applyAlignment="1">
      <alignment horizontal="left" readingOrder="1"/>
    </xf>
    <xf numFmtId="0" fontId="1" fillId="0" borderId="0" xfId="5" applyFont="1" applyAlignment="1" applyProtection="1">
      <protection hidden="1"/>
    </xf>
    <xf numFmtId="0" fontId="1" fillId="0" borderId="0" xfId="5" applyNumberFormat="1" applyFont="1" applyBorder="1" applyAlignment="1" applyProtection="1">
      <protection hidden="1"/>
    </xf>
    <xf numFmtId="4" fontId="1" fillId="0" borderId="0" xfId="5" applyNumberFormat="1" applyFont="1" applyBorder="1" applyAlignment="1" applyProtection="1">
      <protection hidden="1"/>
    </xf>
    <xf numFmtId="0" fontId="1" fillId="0" borderId="0" xfId="6" applyNumberFormat="1" applyFont="1" applyBorder="1" applyProtection="1"/>
    <xf numFmtId="4" fontId="1" fillId="0" borderId="0" xfId="6" applyNumberFormat="1" applyFont="1" applyBorder="1" applyProtection="1"/>
    <xf numFmtId="4" fontId="1" fillId="0" borderId="0" xfId="6" applyNumberFormat="1" applyFont="1" applyBorder="1" applyProtection="1">
      <protection hidden="1"/>
    </xf>
    <xf numFmtId="0" fontId="1" fillId="0" borderId="3" xfId="5" applyFont="1" applyBorder="1" applyProtection="1">
      <protection hidden="1"/>
    </xf>
    <xf numFmtId="0" fontId="1" fillId="0" borderId="0" xfId="6" applyNumberFormat="1" applyFont="1" applyBorder="1" applyAlignment="1" applyProtection="1"/>
    <xf numFmtId="0" fontId="1" fillId="0" borderId="0" xfId="6" applyNumberFormat="1" applyFont="1" applyBorder="1" applyAlignment="1" applyProtection="1">
      <alignment horizontal="center"/>
    </xf>
    <xf numFmtId="4" fontId="1" fillId="0" borderId="0" xfId="6" applyNumberFormat="1" applyFont="1" applyBorder="1" applyAlignment="1" applyProtection="1"/>
    <xf numFmtId="4" fontId="1" fillId="0" borderId="0" xfId="6" applyNumberFormat="1" applyFont="1" applyBorder="1" applyAlignment="1" applyProtection="1">
      <protection hidden="1"/>
    </xf>
    <xf numFmtId="4" fontId="1" fillId="0" borderId="3" xfId="5" applyNumberFormat="1" applyFont="1" applyBorder="1" applyAlignment="1" applyProtection="1">
      <protection hidden="1"/>
    </xf>
    <xf numFmtId="0" fontId="1" fillId="0" borderId="0" xfId="6" applyFont="1" applyProtection="1"/>
    <xf numFmtId="0" fontId="1" fillId="2" borderId="0" xfId="6" applyFont="1" applyFill="1" applyProtection="1"/>
    <xf numFmtId="0" fontId="8" fillId="2" borderId="0" xfId="6" applyFont="1" applyFill="1" applyAlignment="1" applyProtection="1"/>
    <xf numFmtId="0" fontId="1" fillId="2" borderId="0" xfId="6" applyFont="1" applyFill="1" applyAlignment="1" applyProtection="1"/>
    <xf numFmtId="0" fontId="8" fillId="2" borderId="0" xfId="6" applyFont="1" applyFill="1" applyAlignment="1" applyProtection="1">
      <alignment vertical="center"/>
    </xf>
    <xf numFmtId="0" fontId="1" fillId="0" borderId="0" xfId="3" applyFont="1" applyAlignment="1" applyProtection="1">
      <protection hidden="1"/>
    </xf>
    <xf numFmtId="0" fontId="9" fillId="0" borderId="0" xfId="3" applyNumberFormat="1" applyFont="1" applyBorder="1" applyAlignment="1" applyProtection="1">
      <alignment vertical="center"/>
      <protection hidden="1"/>
    </xf>
    <xf numFmtId="0" fontId="1" fillId="0" borderId="0" xfId="3" applyNumberFormat="1" applyFont="1" applyBorder="1" applyProtection="1">
      <protection hidden="1"/>
    </xf>
    <xf numFmtId="4" fontId="1" fillId="0" borderId="0" xfId="3" applyNumberFormat="1" applyFont="1" applyBorder="1" applyProtection="1">
      <protection hidden="1"/>
    </xf>
    <xf numFmtId="0" fontId="9" fillId="0" borderId="0" xfId="3" applyNumberFormat="1" applyFont="1" applyBorder="1" applyProtection="1">
      <protection hidden="1"/>
    </xf>
    <xf numFmtId="0" fontId="17" fillId="0" borderId="0" xfId="3" applyFont="1" applyBorder="1" applyAlignment="1" applyProtection="1">
      <alignment vertical="center"/>
      <protection hidden="1"/>
    </xf>
    <xf numFmtId="0" fontId="9" fillId="0" borderId="0" xfId="3" applyFont="1" applyBorder="1" applyAlignment="1" applyProtection="1">
      <alignment vertical="center"/>
      <protection hidden="1"/>
    </xf>
    <xf numFmtId="0" fontId="8" fillId="0" borderId="3" xfId="3" applyNumberFormat="1" applyFont="1" applyBorder="1" applyAlignment="1" applyProtection="1">
      <alignment horizontal="center" vertical="top"/>
      <protection hidden="1"/>
    </xf>
    <xf numFmtId="0" fontId="1" fillId="0" borderId="3" xfId="3" applyBorder="1" applyAlignment="1">
      <alignment vertical="top"/>
    </xf>
    <xf numFmtId="0" fontId="8" fillId="0" borderId="0" xfId="3" applyFont="1" applyBorder="1" applyAlignment="1" applyProtection="1">
      <alignment vertical="center"/>
      <protection hidden="1"/>
    </xf>
    <xf numFmtId="0" fontId="1" fillId="0" borderId="0" xfId="3" applyFont="1" applyBorder="1" applyAlignment="1" applyProtection="1">
      <alignment vertical="center"/>
      <protection hidden="1"/>
    </xf>
    <xf numFmtId="0" fontId="1" fillId="0" borderId="0" xfId="3" applyFont="1" applyProtection="1"/>
    <xf numFmtId="0" fontId="30" fillId="0" borderId="0" xfId="3" applyFont="1" applyBorder="1" applyAlignment="1" applyProtection="1">
      <alignment vertical="center"/>
      <protection hidden="1"/>
    </xf>
    <xf numFmtId="0" fontId="8" fillId="0" borderId="0" xfId="3" applyFont="1" applyAlignment="1"/>
    <xf numFmtId="0" fontId="8" fillId="0" borderId="0" xfId="3" applyNumberFormat="1" applyFont="1" applyBorder="1" applyAlignment="1" applyProtection="1">
      <alignment horizontal="center" vertical="top"/>
      <protection hidden="1"/>
    </xf>
    <xf numFmtId="0" fontId="1" fillId="0" borderId="0" xfId="3" applyBorder="1" applyAlignment="1">
      <alignment vertical="top"/>
    </xf>
    <xf numFmtId="0" fontId="8" fillId="0" borderId="0" xfId="3" applyFont="1" applyAlignment="1">
      <alignment vertical="center"/>
    </xf>
    <xf numFmtId="0" fontId="1" fillId="0" borderId="0" xfId="3" applyFont="1" applyAlignment="1" applyProtection="1">
      <alignment horizontal="left"/>
    </xf>
    <xf numFmtId="0" fontId="1" fillId="0" borderId="0" xfId="3" applyFont="1" applyBorder="1" applyAlignment="1" applyProtection="1">
      <protection hidden="1"/>
    </xf>
    <xf numFmtId="0" fontId="28" fillId="0" borderId="0" xfId="3" applyFont="1" applyBorder="1" applyProtection="1">
      <protection hidden="1"/>
    </xf>
    <xf numFmtId="3" fontId="1" fillId="0" borderId="0" xfId="3" applyNumberFormat="1" applyFont="1" applyProtection="1"/>
    <xf numFmtId="0" fontId="1" fillId="0" borderId="0" xfId="3" applyFont="1" applyAlignment="1" applyProtection="1">
      <alignment horizontal="right" vertical="center"/>
    </xf>
    <xf numFmtId="0" fontId="1" fillId="0" borderId="0" xfId="5" applyFont="1" applyAlignment="1" applyProtection="1">
      <alignment vertical="center"/>
      <protection hidden="1"/>
    </xf>
    <xf numFmtId="0" fontId="8" fillId="0" borderId="0" xfId="3" applyFont="1" applyBorder="1" applyProtection="1"/>
    <xf numFmtId="0" fontId="1" fillId="0" borderId="0" xfId="6" applyFont="1" applyFill="1" applyProtection="1">
      <protection hidden="1"/>
    </xf>
    <xf numFmtId="0" fontId="9" fillId="0" borderId="0" xfId="3" applyFont="1" applyAlignment="1" applyProtection="1">
      <alignment vertical="center"/>
    </xf>
    <xf numFmtId="0" fontId="8" fillId="0" borderId="0" xfId="3" applyFont="1" applyProtection="1"/>
    <xf numFmtId="0" fontId="20" fillId="0" borderId="0" xfId="7" applyNumberFormat="1" applyFont="1" applyAlignment="1" applyProtection="1">
      <alignment horizontal="left" wrapText="1"/>
      <protection hidden="1"/>
    </xf>
    <xf numFmtId="168" fontId="7" fillId="4" borderId="2" xfId="0" applyNumberFormat="1" applyFont="1" applyFill="1" applyBorder="1" applyAlignment="1" applyProtection="1">
      <alignment horizontal="center" vertical="center"/>
      <protection locked="0" hidden="1"/>
    </xf>
    <xf numFmtId="3" fontId="7" fillId="4" borderId="18" xfId="0" applyNumberFormat="1" applyFont="1" applyFill="1" applyBorder="1" applyAlignment="1" applyProtection="1">
      <alignment horizontal="right" vertical="center"/>
      <protection locked="0" hidden="1"/>
    </xf>
    <xf numFmtId="3" fontId="7" fillId="4" borderId="18" xfId="7" applyNumberFormat="1" applyFont="1" applyFill="1" applyBorder="1" applyAlignment="1" applyProtection="1">
      <alignment horizontal="right" vertical="center"/>
      <protection locked="0" hidden="1"/>
    </xf>
    <xf numFmtId="3" fontId="7" fillId="0" borderId="7" xfId="7" applyNumberFormat="1" applyFont="1" applyFill="1" applyBorder="1" applyAlignment="1" applyProtection="1">
      <alignment horizontal="right" vertical="center"/>
      <protection hidden="1"/>
    </xf>
    <xf numFmtId="3" fontId="38" fillId="0" borderId="0" xfId="7" applyNumberFormat="1" applyFont="1" applyFill="1" applyBorder="1" applyAlignment="1" applyProtection="1">
      <alignment vertical="center"/>
      <protection hidden="1"/>
    </xf>
    <xf numFmtId="0" fontId="20" fillId="0" borderId="0" xfId="7" applyNumberFormat="1" applyFont="1" applyBorder="1" applyAlignment="1" applyProtection="1">
      <alignment horizontal="left" wrapText="1"/>
      <protection hidden="1"/>
    </xf>
    <xf numFmtId="3" fontId="10" fillId="4" borderId="18" xfId="0" applyNumberFormat="1" applyFont="1" applyFill="1" applyBorder="1" applyAlignment="1" applyProtection="1">
      <alignment horizontal="right" vertical="center"/>
      <protection locked="0" hidden="1"/>
    </xf>
    <xf numFmtId="10" fontId="7" fillId="4" borderId="18" xfId="2" applyNumberFormat="1" applyFont="1" applyFill="1" applyBorder="1" applyAlignment="1" applyProtection="1">
      <alignment horizontal="right" vertical="center"/>
      <protection locked="0" hidden="1"/>
    </xf>
    <xf numFmtId="4" fontId="1" fillId="3" borderId="1" xfId="7" applyNumberFormat="1" applyFont="1" applyFill="1" applyBorder="1" applyAlignment="1" applyProtection="1">
      <alignment horizontal="right" vertical="center"/>
      <protection hidden="1"/>
    </xf>
    <xf numFmtId="0" fontId="1" fillId="0" borderId="0" xfId="3"/>
    <xf numFmtId="0" fontId="1" fillId="0" borderId="0" xfId="7" applyFont="1" applyProtection="1">
      <protection hidden="1"/>
    </xf>
    <xf numFmtId="0" fontId="1" fillId="0" borderId="0" xfId="7" applyNumberFormat="1" applyFont="1" applyBorder="1" applyProtection="1">
      <protection hidden="1"/>
    </xf>
    <xf numFmtId="0" fontId="1" fillId="0" borderId="0" xfId="7" applyNumberFormat="1" applyFont="1" applyProtection="1">
      <protection hidden="1"/>
    </xf>
    <xf numFmtId="0" fontId="8" fillId="0" borderId="0" xfId="7" applyNumberFormat="1" applyFont="1" applyAlignment="1" applyProtection="1">
      <alignment horizontal="left" vertical="center"/>
      <protection hidden="1"/>
    </xf>
    <xf numFmtId="0" fontId="8" fillId="0" borderId="0" xfId="7" applyNumberFormat="1" applyFont="1" applyAlignment="1" applyProtection="1">
      <alignment horizontal="right" vertical="center"/>
      <protection hidden="1"/>
    </xf>
    <xf numFmtId="49" fontId="8" fillId="0" borderId="0" xfId="8" applyNumberFormat="1" applyFont="1" applyFill="1" applyAlignment="1" applyProtection="1">
      <alignment vertical="center"/>
      <protection hidden="1"/>
    </xf>
    <xf numFmtId="0" fontId="1" fillId="0" borderId="0" xfId="3" applyFont="1" applyFill="1" applyBorder="1" applyProtection="1">
      <protection hidden="1"/>
    </xf>
    <xf numFmtId="49" fontId="1" fillId="2" borderId="1" xfId="3" applyNumberFormat="1" applyFont="1" applyFill="1" applyBorder="1" applyAlignment="1" applyProtection="1">
      <alignment horizontal="center" vertical="center"/>
      <protection locked="0"/>
    </xf>
    <xf numFmtId="0" fontId="20" fillId="0" borderId="0" xfId="7" applyNumberFormat="1" applyFont="1" applyAlignment="1" applyProtection="1">
      <alignment vertical="center"/>
      <protection hidden="1"/>
    </xf>
    <xf numFmtId="0" fontId="20" fillId="0" borderId="0" xfId="7" applyNumberFormat="1" applyFont="1" applyFill="1" applyAlignment="1" applyProtection="1">
      <alignment horizontal="left" vertical="center"/>
      <protection hidden="1"/>
    </xf>
    <xf numFmtId="0" fontId="3" fillId="0" borderId="0" xfId="0" applyFont="1" applyAlignment="1" applyProtection="1">
      <alignment vertical="center"/>
      <protection hidden="1"/>
    </xf>
    <xf numFmtId="0" fontId="3" fillId="0" borderId="0" xfId="7" applyNumberFormat="1" applyFont="1" applyAlignment="1" applyProtection="1">
      <alignment vertical="center"/>
      <protection hidden="1"/>
    </xf>
    <xf numFmtId="0" fontId="3" fillId="0" borderId="0" xfId="0" applyFont="1" applyAlignment="1">
      <alignment vertical="center"/>
    </xf>
    <xf numFmtId="0" fontId="20" fillId="0" borderId="0" xfId="7" applyNumberFormat="1" applyFont="1" applyFill="1" applyAlignment="1" applyProtection="1">
      <alignment vertical="center"/>
      <protection hidden="1"/>
    </xf>
    <xf numFmtId="0" fontId="20" fillId="0" borderId="0" xfId="7" applyNumberFormat="1" applyFont="1" applyBorder="1" applyAlignment="1" applyProtection="1">
      <alignment vertical="center"/>
      <protection hidden="1"/>
    </xf>
    <xf numFmtId="0" fontId="8" fillId="0" borderId="0" xfId="7" applyNumberFormat="1" applyFont="1" applyBorder="1" applyAlignment="1" applyProtection="1">
      <alignment horizontal="left"/>
      <protection hidden="1"/>
    </xf>
    <xf numFmtId="0" fontId="8" fillId="0" borderId="0" xfId="7" applyNumberFormat="1" applyFont="1" applyBorder="1" applyProtection="1">
      <protection hidden="1"/>
    </xf>
    <xf numFmtId="0" fontId="8" fillId="0" borderId="0" xfId="7" applyNumberFormat="1" applyFont="1" applyBorder="1" applyAlignment="1" applyProtection="1">
      <alignment horizontal="left" vertical="center"/>
      <protection hidden="1"/>
    </xf>
    <xf numFmtId="0" fontId="7" fillId="0" borderId="0" xfId="7" applyFont="1" applyBorder="1" applyProtection="1">
      <protection hidden="1"/>
    </xf>
    <xf numFmtId="0" fontId="8" fillId="0" borderId="0" xfId="7" applyNumberFormat="1" applyFont="1" applyBorder="1" applyAlignment="1" applyProtection="1">
      <alignment horizontal="right" vertical="center"/>
      <protection hidden="1"/>
    </xf>
    <xf numFmtId="0" fontId="8" fillId="0" borderId="0" xfId="7" applyFont="1" applyProtection="1">
      <protection hidden="1"/>
    </xf>
    <xf numFmtId="0" fontId="8" fillId="0" borderId="0" xfId="0" applyFont="1" applyAlignment="1">
      <alignment wrapText="1"/>
    </xf>
    <xf numFmtId="0" fontId="8" fillId="0" borderId="0" xfId="7" applyFont="1" applyAlignment="1" applyProtection="1">
      <alignment vertical="top"/>
      <protection hidden="1"/>
    </xf>
    <xf numFmtId="0" fontId="8" fillId="0" borderId="0" xfId="6" applyFont="1" applyFill="1" applyAlignment="1" applyProtection="1">
      <alignment vertical="center"/>
      <protection hidden="1"/>
    </xf>
    <xf numFmtId="0" fontId="1" fillId="0" borderId="0" xfId="3" applyFont="1" applyFill="1" applyBorder="1" applyAlignment="1" applyProtection="1">
      <alignment horizontal="left"/>
      <protection hidden="1"/>
    </xf>
    <xf numFmtId="49" fontId="8" fillId="0" borderId="0" xfId="8" applyNumberFormat="1" applyFont="1" applyFill="1" applyAlignment="1" applyProtection="1">
      <alignment horizontal="right" vertical="center"/>
      <protection hidden="1"/>
    </xf>
    <xf numFmtId="49" fontId="8" fillId="0" borderId="0" xfId="1" applyNumberFormat="1" applyFont="1" applyAlignment="1" applyProtection="1"/>
    <xf numFmtId="0" fontId="8" fillId="0" borderId="0" xfId="0" applyFont="1" applyAlignment="1">
      <alignment horizontal="right"/>
    </xf>
    <xf numFmtId="0" fontId="1" fillId="0" borderId="6" xfId="7" applyNumberFormat="1" applyFont="1" applyFill="1" applyBorder="1" applyAlignment="1" applyProtection="1">
      <alignment horizontal="center"/>
      <protection hidden="1"/>
    </xf>
    <xf numFmtId="0" fontId="12" fillId="0" borderId="0" xfId="1" applyFont="1" applyAlignment="1" applyProtection="1">
      <protection locked="0"/>
    </xf>
    <xf numFmtId="3" fontId="20" fillId="0" borderId="0" xfId="0" applyNumberFormat="1" applyFont="1" applyAlignment="1" applyProtection="1">
      <alignment horizontal="right" vertical="center"/>
      <protection hidden="1"/>
    </xf>
    <xf numFmtId="0" fontId="3" fillId="0" borderId="0" xfId="0" applyFont="1" applyAlignment="1"/>
    <xf numFmtId="0" fontId="3" fillId="0" borderId="31" xfId="0" applyFont="1" applyBorder="1" applyAlignment="1">
      <alignment vertical="center"/>
    </xf>
    <xf numFmtId="0" fontId="3" fillId="0" borderId="0" xfId="7" applyNumberFormat="1" applyFont="1" applyBorder="1" applyProtection="1">
      <protection hidden="1"/>
    </xf>
    <xf numFmtId="0" fontId="3" fillId="0" borderId="31" xfId="0" applyFont="1" applyBorder="1" applyAlignment="1"/>
    <xf numFmtId="0" fontId="3" fillId="0" borderId="0" xfId="7" applyFont="1" applyProtection="1">
      <protection hidden="1"/>
    </xf>
    <xf numFmtId="0" fontId="3" fillId="0" borderId="0" xfId="0" applyFont="1" applyAlignment="1" applyProtection="1">
      <alignment vertical="top"/>
      <protection hidden="1"/>
    </xf>
    <xf numFmtId="0" fontId="3" fillId="0" borderId="0" xfId="0" applyNumberFormat="1" applyFont="1" applyBorder="1" applyAlignment="1" applyProtection="1">
      <alignment vertical="center"/>
      <protection hidden="1"/>
    </xf>
    <xf numFmtId="0" fontId="39" fillId="0" borderId="0" xfId="13" applyFont="1" applyAlignment="1" applyProtection="1">
      <protection hidden="1"/>
    </xf>
    <xf numFmtId="0" fontId="8" fillId="0" borderId="0" xfId="13" applyNumberFormat="1" applyFont="1" applyAlignment="1" applyProtection="1">
      <protection hidden="1"/>
    </xf>
    <xf numFmtId="3" fontId="1" fillId="4" borderId="18" xfId="3" applyNumberFormat="1" applyFont="1" applyFill="1" applyBorder="1" applyAlignment="1" applyProtection="1">
      <alignment horizontal="right" vertical="center"/>
      <protection locked="0" hidden="1"/>
    </xf>
    <xf numFmtId="0" fontId="1" fillId="0" borderId="0" xfId="3" applyAlignment="1">
      <alignment horizontal="left"/>
    </xf>
    <xf numFmtId="3" fontId="10" fillId="3" borderId="1" xfId="3" applyNumberFormat="1" applyFont="1" applyFill="1" applyBorder="1" applyAlignment="1" applyProtection="1">
      <alignment horizontal="right" vertical="center"/>
      <protection hidden="1"/>
    </xf>
    <xf numFmtId="3" fontId="1" fillId="2" borderId="7" xfId="3" applyNumberFormat="1" applyFont="1" applyFill="1" applyBorder="1" applyAlignment="1" applyProtection="1">
      <alignment horizontal="right" vertical="center"/>
      <protection locked="0"/>
    </xf>
    <xf numFmtId="3" fontId="14" fillId="0" borderId="0" xfId="3" applyNumberFormat="1" applyFont="1" applyAlignment="1" applyProtection="1">
      <alignment vertical="center"/>
      <protection hidden="1"/>
    </xf>
    <xf numFmtId="0" fontId="8" fillId="0" borderId="0" xfId="3" applyNumberFormat="1" applyFont="1" applyBorder="1" applyAlignment="1" applyProtection="1">
      <alignment vertical="center"/>
      <protection hidden="1"/>
    </xf>
    <xf numFmtId="3" fontId="1" fillId="0" borderId="0" xfId="3" applyNumberFormat="1" applyFont="1" applyBorder="1" applyAlignment="1" applyProtection="1">
      <alignment vertical="center"/>
      <protection hidden="1"/>
    </xf>
    <xf numFmtId="0" fontId="8" fillId="0" borderId="0" xfId="3" applyFont="1" applyAlignment="1" applyProtection="1">
      <alignment horizontal="center" vertical="center"/>
      <protection hidden="1"/>
    </xf>
    <xf numFmtId="0" fontId="8" fillId="0" borderId="0" xfId="3" applyFont="1" applyAlignment="1" applyProtection="1">
      <alignment horizontal="center"/>
      <protection hidden="1"/>
    </xf>
    <xf numFmtId="1" fontId="10" fillId="2" borderId="7" xfId="3" applyNumberFormat="1" applyFont="1" applyFill="1" applyBorder="1" applyAlignment="1" applyProtection="1">
      <alignment horizontal="center" vertical="center"/>
      <protection locked="0"/>
    </xf>
    <xf numFmtId="0" fontId="9" fillId="0" borderId="0" xfId="7" applyFont="1" applyAlignment="1" applyProtection="1">
      <alignment horizontal="center" vertical="center"/>
      <protection hidden="1"/>
    </xf>
    <xf numFmtId="49" fontId="16" fillId="0" borderId="0" xfId="8" applyNumberFormat="1" applyFont="1" applyAlignment="1" applyProtection="1">
      <alignment horizontal="right" vertical="center"/>
      <protection hidden="1"/>
    </xf>
    <xf numFmtId="0" fontId="8" fillId="0" borderId="0" xfId="3" applyFont="1"/>
    <xf numFmtId="0" fontId="9" fillId="0" borderId="0" xfId="3" applyFont="1"/>
    <xf numFmtId="0" fontId="1" fillId="0" borderId="0" xfId="3" applyAlignment="1">
      <alignment horizontal="centerContinuous"/>
    </xf>
    <xf numFmtId="3" fontId="7" fillId="6" borderId="18" xfId="7" applyNumberFormat="1" applyFont="1" applyFill="1" applyBorder="1" applyAlignment="1" applyProtection="1">
      <alignment horizontal="right" vertical="center"/>
      <protection locked="0" hidden="1"/>
    </xf>
    <xf numFmtId="0" fontId="1" fillId="0" borderId="5" xfId="7" applyNumberFormat="1" applyFont="1" applyFill="1" applyBorder="1" applyAlignment="1" applyProtection="1">
      <alignment horizontal="center" vertical="top" wrapText="1"/>
      <protection hidden="1"/>
    </xf>
    <xf numFmtId="0" fontId="10" fillId="0" borderId="32" xfId="7" applyNumberFormat="1" applyFont="1" applyFill="1" applyBorder="1" applyAlignment="1" applyProtection="1">
      <alignment horizontal="center" vertical="top"/>
      <protection hidden="1"/>
    </xf>
    <xf numFmtId="3" fontId="1" fillId="3" borderId="1" xfId="7" applyNumberFormat="1" applyFont="1" applyFill="1" applyBorder="1" applyAlignment="1" applyProtection="1">
      <alignment horizontal="right" vertical="center"/>
      <protection hidden="1"/>
    </xf>
    <xf numFmtId="0" fontId="17" fillId="0" borderId="0" xfId="0" applyFont="1"/>
    <xf numFmtId="0" fontId="8" fillId="0" borderId="0" xfId="0" applyNumberFormat="1" applyFont="1" applyAlignment="1">
      <alignment vertical="top" wrapText="1"/>
    </xf>
    <xf numFmtId="0" fontId="8" fillId="2" borderId="33" xfId="5" applyFont="1" applyFill="1" applyBorder="1" applyAlignment="1" applyProtection="1">
      <alignment vertical="center"/>
      <protection hidden="1"/>
    </xf>
    <xf numFmtId="0" fontId="8" fillId="2" borderId="34" xfId="5" applyFont="1" applyFill="1" applyBorder="1" applyAlignment="1" applyProtection="1">
      <alignment vertical="center"/>
      <protection hidden="1"/>
    </xf>
    <xf numFmtId="0" fontId="8" fillId="2" borderId="35" xfId="5" applyFont="1" applyFill="1" applyBorder="1" applyAlignment="1" applyProtection="1">
      <alignment vertical="center"/>
      <protection hidden="1"/>
    </xf>
    <xf numFmtId="0" fontId="8" fillId="2" borderId="36" xfId="5" applyFont="1" applyFill="1" applyBorder="1" applyAlignment="1" applyProtection="1">
      <alignment vertical="center"/>
      <protection hidden="1"/>
    </xf>
    <xf numFmtId="0" fontId="8" fillId="2" borderId="19" xfId="5" applyFont="1" applyFill="1" applyBorder="1" applyAlignment="1" applyProtection="1">
      <alignment vertical="center"/>
      <protection hidden="1"/>
    </xf>
    <xf numFmtId="0" fontId="8" fillId="2" borderId="37" xfId="5" applyFont="1" applyFill="1" applyBorder="1" applyAlignment="1" applyProtection="1">
      <alignment vertical="center"/>
      <protection hidden="1"/>
    </xf>
    <xf numFmtId="0" fontId="1" fillId="0" borderId="0" xfId="0" applyFont="1" applyProtection="1">
      <protection hidden="1"/>
    </xf>
    <xf numFmtId="0" fontId="9" fillId="0" borderId="0" xfId="5" applyFont="1" applyProtection="1">
      <protection hidden="1"/>
    </xf>
    <xf numFmtId="0" fontId="0" fillId="0" borderId="0" xfId="0" applyFill="1" applyAlignment="1">
      <alignment vertical="top"/>
    </xf>
    <xf numFmtId="49" fontId="7" fillId="0" borderId="0" xfId="8" applyNumberFormat="1" applyFont="1" applyBorder="1" applyAlignment="1" applyProtection="1">
      <protection hidden="1"/>
    </xf>
    <xf numFmtId="49" fontId="16" fillId="0" borderId="0" xfId="8" applyNumberFormat="1" applyFont="1" applyAlignment="1" applyProtection="1">
      <protection hidden="1"/>
    </xf>
    <xf numFmtId="49" fontId="7" fillId="0" borderId="0" xfId="8" applyNumberFormat="1" applyFont="1" applyAlignment="1" applyProtection="1">
      <protection hidden="1"/>
    </xf>
    <xf numFmtId="49" fontId="8" fillId="0" borderId="0" xfId="8" applyNumberFormat="1" applyFont="1" applyBorder="1" applyAlignment="1" applyProtection="1">
      <protection hidden="1"/>
    </xf>
    <xf numFmtId="49" fontId="9" fillId="0" borderId="0" xfId="8" applyNumberFormat="1" applyFont="1" applyBorder="1" applyAlignment="1" applyProtection="1">
      <alignment horizontal="center"/>
      <protection hidden="1"/>
    </xf>
    <xf numFmtId="0" fontId="7" fillId="0" borderId="0" xfId="8" applyFont="1" applyBorder="1" applyAlignment="1" applyProtection="1">
      <protection hidden="1"/>
    </xf>
    <xf numFmtId="0" fontId="7" fillId="0" borderId="0" xfId="8" applyFont="1" applyAlignment="1" applyProtection="1">
      <protection hidden="1"/>
    </xf>
    <xf numFmtId="0" fontId="40" fillId="0" borderId="0" xfId="6" applyFont="1" applyProtection="1">
      <protection hidden="1"/>
    </xf>
    <xf numFmtId="0" fontId="40" fillId="0" borderId="0" xfId="0" applyFont="1" applyProtection="1">
      <protection hidden="1"/>
    </xf>
    <xf numFmtId="0" fontId="40" fillId="0" borderId="0" xfId="6" applyFont="1" applyProtection="1">
      <protection locked="0"/>
    </xf>
    <xf numFmtId="0" fontId="40" fillId="0" borderId="0" xfId="7" applyFont="1" applyProtection="1">
      <protection locked="0"/>
    </xf>
    <xf numFmtId="0" fontId="9" fillId="0" borderId="0" xfId="8" applyNumberFormat="1" applyFont="1" applyAlignment="1" applyProtection="1">
      <alignment vertical="top" wrapText="1"/>
      <protection hidden="1"/>
    </xf>
    <xf numFmtId="0" fontId="0" fillId="0" borderId="0" xfId="0" applyNumberFormat="1" applyAlignment="1">
      <alignment vertical="top" wrapText="1"/>
    </xf>
    <xf numFmtId="49" fontId="7" fillId="2" borderId="9" xfId="0" applyNumberFormat="1" applyFont="1" applyFill="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0" fillId="0" borderId="32" xfId="0" applyNumberFormat="1" applyBorder="1" applyAlignment="1" applyProtection="1">
      <alignment horizontal="left" vertical="center"/>
      <protection locked="0"/>
    </xf>
    <xf numFmtId="49" fontId="7" fillId="2" borderId="9" xfId="5" applyNumberFormat="1" applyFont="1" applyFill="1" applyBorder="1" applyAlignment="1" applyProtection="1">
      <alignment horizontal="left" vertical="center"/>
      <protection locked="0"/>
    </xf>
    <xf numFmtId="168" fontId="7" fillId="2" borderId="9" xfId="5" applyNumberFormat="1" applyFont="1" applyFill="1" applyBorder="1" applyAlignment="1" applyProtection="1">
      <alignment horizontal="left" vertical="center"/>
      <protection locked="0"/>
    </xf>
    <xf numFmtId="168" fontId="0" fillId="0" borderId="8" xfId="0" applyNumberFormat="1" applyBorder="1" applyAlignment="1" applyProtection="1">
      <alignment horizontal="left" vertical="center"/>
      <protection locked="0"/>
    </xf>
    <xf numFmtId="168" fontId="0" fillId="0" borderId="32" xfId="0" applyNumberFormat="1" applyBorder="1" applyAlignment="1" applyProtection="1">
      <alignment horizontal="left" vertical="center"/>
      <protection locked="0"/>
    </xf>
    <xf numFmtId="49" fontId="1" fillId="2" borderId="9" xfId="5" applyNumberFormat="1" applyFont="1" applyFill="1" applyBorder="1" applyAlignment="1" applyProtection="1">
      <alignment horizontal="left" vertical="center"/>
      <protection locked="0"/>
    </xf>
    <xf numFmtId="49" fontId="1" fillId="2" borderId="8" xfId="5" applyNumberFormat="1" applyFont="1" applyFill="1" applyBorder="1" applyAlignment="1" applyProtection="1">
      <alignment horizontal="left" vertical="center"/>
      <protection locked="0"/>
    </xf>
    <xf numFmtId="49" fontId="1" fillId="2" borderId="32" xfId="5" applyNumberFormat="1" applyFont="1" applyFill="1" applyBorder="1" applyAlignment="1" applyProtection="1">
      <alignment horizontal="left" vertical="center"/>
      <protection locked="0"/>
    </xf>
    <xf numFmtId="49" fontId="7" fillId="2" borderId="8" xfId="5" applyNumberFormat="1" applyFont="1" applyFill="1" applyBorder="1" applyAlignment="1" applyProtection="1">
      <alignment horizontal="left" vertical="center"/>
      <protection locked="0"/>
    </xf>
    <xf numFmtId="49" fontId="7" fillId="2" borderId="32" xfId="5"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protection locked="0"/>
    </xf>
    <xf numFmtId="49" fontId="7" fillId="2" borderId="32" xfId="0" applyNumberFormat="1" applyFont="1" applyFill="1" applyBorder="1" applyAlignment="1" applyProtection="1">
      <alignment horizontal="left" vertical="center"/>
      <protection locked="0"/>
    </xf>
    <xf numFmtId="49" fontId="0" fillId="2" borderId="8" xfId="0" applyNumberFormat="1" applyFill="1" applyBorder="1" applyAlignment="1" applyProtection="1">
      <alignment horizontal="left" vertical="center"/>
      <protection locked="0"/>
    </xf>
    <xf numFmtId="49" fontId="0" fillId="2" borderId="32" xfId="0" applyNumberFormat="1" applyFill="1" applyBorder="1" applyAlignment="1" applyProtection="1">
      <alignment horizontal="left" vertical="center"/>
      <protection locked="0"/>
    </xf>
    <xf numFmtId="49" fontId="7" fillId="2" borderId="9" xfId="5" applyNumberFormat="1" applyFont="1"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168" fontId="7" fillId="4" borderId="38" xfId="5" applyNumberFormat="1" applyFont="1" applyFill="1" applyBorder="1" applyAlignment="1" applyProtection="1">
      <alignment horizontal="center" vertical="center"/>
      <protection hidden="1"/>
    </xf>
    <xf numFmtId="168" fontId="0" fillId="4" borderId="39" xfId="0" applyNumberFormat="1" applyFill="1" applyBorder="1" applyAlignment="1" applyProtection="1">
      <alignment horizontal="center"/>
      <protection hidden="1"/>
    </xf>
    <xf numFmtId="168" fontId="0" fillId="4" borderId="40" xfId="0" applyNumberFormat="1" applyFill="1" applyBorder="1" applyAlignment="1" applyProtection="1">
      <alignment horizontal="center"/>
      <protection hidden="1"/>
    </xf>
    <xf numFmtId="168" fontId="7" fillId="3" borderId="9" xfId="5" applyNumberFormat="1" applyFont="1" applyFill="1" applyBorder="1" applyAlignment="1" applyProtection="1">
      <alignment horizontal="center" vertical="center"/>
      <protection hidden="1"/>
    </xf>
    <xf numFmtId="168" fontId="7" fillId="3" borderId="8" xfId="5" applyNumberFormat="1" applyFont="1" applyFill="1" applyBorder="1" applyAlignment="1" applyProtection="1">
      <alignment horizontal="center" vertical="center"/>
      <protection hidden="1"/>
    </xf>
    <xf numFmtId="168" fontId="0" fillId="3" borderId="32" xfId="0" applyNumberFormat="1" applyFill="1" applyBorder="1" applyAlignment="1" applyProtection="1">
      <alignment horizontal="center" vertical="center"/>
      <protection hidden="1"/>
    </xf>
    <xf numFmtId="3" fontId="7" fillId="4" borderId="38" xfId="5" applyNumberFormat="1" applyFont="1" applyFill="1" applyBorder="1" applyAlignment="1" applyProtection="1">
      <alignment vertical="center"/>
      <protection hidden="1"/>
    </xf>
    <xf numFmtId="3" fontId="0" fillId="4" borderId="39" xfId="0" applyNumberFormat="1" applyFill="1" applyBorder="1" applyAlignment="1" applyProtection="1">
      <protection hidden="1"/>
    </xf>
    <xf numFmtId="3" fontId="0" fillId="4" borderId="40" xfId="0" applyNumberFormat="1" applyFill="1" applyBorder="1" applyAlignment="1" applyProtection="1">
      <protection hidden="1"/>
    </xf>
    <xf numFmtId="10" fontId="7" fillId="5" borderId="9" xfId="2" applyNumberFormat="1" applyFont="1" applyFill="1" applyBorder="1" applyAlignment="1" applyProtection="1">
      <alignment vertical="center"/>
      <protection hidden="1"/>
    </xf>
    <xf numFmtId="0" fontId="0" fillId="0" borderId="8" xfId="0" applyBorder="1" applyAlignment="1">
      <alignment vertical="center"/>
    </xf>
    <xf numFmtId="3" fontId="7" fillId="5" borderId="9" xfId="5" applyNumberFormat="1" applyFont="1" applyFill="1" applyBorder="1" applyAlignment="1" applyProtection="1">
      <alignment vertical="center"/>
      <protection hidden="1"/>
    </xf>
    <xf numFmtId="3" fontId="7" fillId="5" borderId="8" xfId="5" applyNumberFormat="1" applyFont="1" applyFill="1" applyBorder="1" applyAlignment="1" applyProtection="1">
      <alignment vertical="center"/>
      <protection hidden="1"/>
    </xf>
    <xf numFmtId="3" fontId="0" fillId="0" borderId="32" xfId="0" applyNumberFormat="1" applyBorder="1" applyAlignment="1" applyProtection="1">
      <alignment vertical="center"/>
      <protection hidden="1"/>
    </xf>
    <xf numFmtId="10" fontId="7" fillId="4" borderId="38" xfId="2" applyNumberFormat="1" applyFont="1" applyFill="1" applyBorder="1" applyAlignment="1" applyProtection="1">
      <alignment vertical="center"/>
      <protection hidden="1"/>
    </xf>
    <xf numFmtId="0" fontId="0" fillId="0" borderId="39" xfId="0" applyBorder="1" applyAlignment="1"/>
    <xf numFmtId="49" fontId="7" fillId="2" borderId="41" xfId="6" applyNumberFormat="1" applyFont="1" applyFill="1" applyBorder="1" applyAlignment="1" applyProtection="1">
      <alignment horizontal="lef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1" fillId="2" borderId="41" xfId="0" applyNumberFormat="1" applyFont="1" applyFill="1" applyBorder="1" applyAlignment="1" applyProtection="1">
      <alignment horizontal="left" vertical="top" wrapText="1"/>
      <protection locked="0"/>
    </xf>
    <xf numFmtId="0" fontId="1" fillId="2" borderId="42" xfId="0" applyNumberFormat="1" applyFont="1" applyFill="1"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2" xfId="0" applyBorder="1" applyAlignment="1" applyProtection="1">
      <alignment vertical="top" wrapText="1"/>
      <protection locked="0"/>
    </xf>
    <xf numFmtId="0" fontId="0" fillId="0" borderId="43" xfId="0" applyBorder="1" applyAlignment="1" applyProtection="1">
      <alignment vertical="top" wrapText="1"/>
      <protection locked="0"/>
    </xf>
    <xf numFmtId="0" fontId="8" fillId="0" borderId="0" xfId="0" applyFont="1" applyBorder="1" applyAlignment="1" applyProtection="1">
      <alignment wrapText="1"/>
      <protection hidden="1"/>
    </xf>
    <xf numFmtId="0" fontId="0" fillId="0" borderId="0" xfId="0" applyBorder="1" applyAlignment="1">
      <alignment wrapText="1"/>
    </xf>
    <xf numFmtId="0" fontId="1" fillId="0" borderId="0" xfId="6" applyFont="1" applyAlignment="1" applyProtection="1">
      <alignment vertical="top" wrapText="1"/>
      <protection hidden="1"/>
    </xf>
    <xf numFmtId="0" fontId="1" fillId="0" borderId="0" xfId="0" applyNumberFormat="1" applyFont="1" applyAlignment="1">
      <alignment horizontal="left" vertical="top" wrapText="1"/>
    </xf>
    <xf numFmtId="0" fontId="8" fillId="0" borderId="0" xfId="0" applyNumberFormat="1" applyFont="1" applyAlignment="1">
      <alignment horizontal="left" vertical="top" wrapText="1"/>
    </xf>
    <xf numFmtId="0" fontId="36" fillId="0" borderId="0" xfId="0" applyFont="1" applyAlignment="1">
      <alignment horizontal="left" vertical="top" wrapText="1"/>
    </xf>
    <xf numFmtId="0" fontId="17" fillId="0" borderId="0" xfId="0" applyFont="1" applyAlignment="1">
      <alignment horizontal="left" vertical="top" wrapText="1"/>
    </xf>
    <xf numFmtId="0" fontId="31" fillId="0" borderId="0" xfId="3" applyFont="1" applyBorder="1" applyAlignment="1" applyProtection="1">
      <alignment horizontal="left" vertical="top" wrapText="1"/>
      <protection hidden="1"/>
    </xf>
    <xf numFmtId="0" fontId="1" fillId="0" borderId="0" xfId="3" applyFont="1" applyAlignment="1">
      <alignment horizontal="left" wrapText="1"/>
    </xf>
    <xf numFmtId="0" fontId="8" fillId="0" borderId="0" xfId="3" applyNumberFormat="1" applyFont="1" applyBorder="1" applyAlignment="1" applyProtection="1">
      <alignment horizontal="center" vertical="center"/>
      <protection hidden="1"/>
    </xf>
    <xf numFmtId="0" fontId="1" fillId="0" borderId="0" xfId="3" applyAlignment="1">
      <alignment vertical="center"/>
    </xf>
    <xf numFmtId="1" fontId="10" fillId="2" borderId="9" xfId="5" applyNumberFormat="1" applyFont="1" applyFill="1" applyBorder="1" applyAlignment="1" applyProtection="1">
      <alignment horizontal="center" vertical="center"/>
      <protection locked="0"/>
    </xf>
    <xf numFmtId="1" fontId="10" fillId="2" borderId="8" xfId="5" applyNumberFormat="1" applyFont="1" applyFill="1" applyBorder="1" applyAlignment="1" applyProtection="1">
      <alignment horizontal="center" vertical="center"/>
      <protection locked="0"/>
    </xf>
    <xf numFmtId="1" fontId="10" fillId="2" borderId="32" xfId="5" applyNumberFormat="1" applyFont="1" applyFill="1" applyBorder="1" applyAlignment="1" applyProtection="1">
      <alignment horizontal="center" vertical="center"/>
      <protection locked="0"/>
    </xf>
    <xf numFmtId="0" fontId="1" fillId="0" borderId="0" xfId="3" applyBorder="1" applyAlignment="1">
      <alignment vertical="center"/>
    </xf>
    <xf numFmtId="167" fontId="1" fillId="2" borderId="9" xfId="5" applyNumberFormat="1" applyFont="1" applyFill="1" applyBorder="1" applyAlignment="1" applyProtection="1">
      <alignment vertical="center"/>
      <protection locked="0"/>
    </xf>
    <xf numFmtId="167" fontId="1" fillId="2" borderId="8" xfId="5" applyNumberFormat="1" applyFont="1" applyFill="1" applyBorder="1" applyAlignment="1" applyProtection="1">
      <alignment vertical="center"/>
      <protection locked="0"/>
    </xf>
    <xf numFmtId="167" fontId="1" fillId="2" borderId="32" xfId="5" applyNumberFormat="1" applyFont="1" applyFill="1" applyBorder="1" applyAlignment="1" applyProtection="1">
      <alignment vertical="center"/>
      <protection locked="0"/>
    </xf>
    <xf numFmtId="0" fontId="8" fillId="0" borderId="0" xfId="3" applyNumberFormat="1" applyFont="1" applyBorder="1" applyAlignment="1" applyProtection="1">
      <alignment horizontal="center"/>
      <protection hidden="1"/>
    </xf>
    <xf numFmtId="0" fontId="1" fillId="0" borderId="0" xfId="3" applyBorder="1" applyAlignment="1"/>
    <xf numFmtId="3" fontId="1" fillId="2" borderId="9" xfId="5" applyNumberFormat="1" applyFont="1" applyFill="1" applyBorder="1" applyAlignment="1" applyProtection="1">
      <alignment horizontal="right" vertical="center"/>
      <protection locked="0"/>
    </xf>
    <xf numFmtId="3" fontId="1" fillId="2" borderId="8" xfId="5" applyNumberFormat="1" applyFont="1" applyFill="1" applyBorder="1" applyAlignment="1" applyProtection="1">
      <alignment horizontal="right" vertical="center"/>
      <protection locked="0"/>
    </xf>
    <xf numFmtId="3" fontId="1" fillId="2" borderId="32" xfId="5" applyNumberFormat="1" applyFont="1" applyFill="1" applyBorder="1" applyAlignment="1" applyProtection="1">
      <alignment horizontal="right" vertical="center"/>
      <protection locked="0"/>
    </xf>
    <xf numFmtId="167" fontId="1" fillId="3" borderId="9" xfId="5" applyNumberFormat="1" applyFont="1" applyFill="1" applyBorder="1" applyAlignment="1" applyProtection="1">
      <alignment vertical="center"/>
      <protection hidden="1"/>
    </xf>
    <xf numFmtId="167" fontId="1" fillId="3" borderId="8" xfId="5" applyNumberFormat="1" applyFont="1" applyFill="1" applyBorder="1" applyAlignment="1" applyProtection="1">
      <alignment vertical="center"/>
      <protection hidden="1"/>
    </xf>
    <xf numFmtId="167" fontId="1" fillId="3" borderId="32" xfId="5" applyNumberFormat="1" applyFont="1" applyFill="1" applyBorder="1" applyAlignment="1" applyProtection="1">
      <alignment vertical="center"/>
      <protection hidden="1"/>
    </xf>
    <xf numFmtId="167" fontId="1" fillId="0" borderId="0" xfId="5" applyNumberFormat="1" applyFont="1" applyFill="1" applyBorder="1" applyAlignment="1" applyProtection="1">
      <alignment vertical="center"/>
      <protection hidden="1"/>
    </xf>
    <xf numFmtId="167" fontId="1" fillId="2" borderId="9" xfId="5" applyNumberFormat="1" applyFont="1" applyFill="1" applyBorder="1" applyAlignment="1" applyProtection="1">
      <alignment horizontal="right" vertical="center"/>
      <protection locked="0"/>
    </xf>
    <xf numFmtId="167" fontId="1" fillId="2" borderId="8" xfId="5" applyNumberFormat="1" applyFont="1" applyFill="1" applyBorder="1" applyAlignment="1" applyProtection="1">
      <alignment horizontal="right" vertical="center"/>
      <protection locked="0"/>
    </xf>
    <xf numFmtId="167" fontId="1" fillId="2" borderId="32" xfId="5" applyNumberFormat="1" applyFont="1" applyFill="1" applyBorder="1" applyAlignment="1" applyProtection="1">
      <alignment horizontal="right" vertical="center"/>
      <protection locked="0"/>
    </xf>
    <xf numFmtId="169" fontId="1" fillId="2" borderId="9" xfId="5" applyNumberFormat="1" applyFont="1" applyFill="1" applyBorder="1" applyAlignment="1" applyProtection="1">
      <alignment horizontal="right" vertical="center"/>
      <protection locked="0"/>
    </xf>
    <xf numFmtId="169" fontId="1" fillId="2" borderId="8" xfId="5" applyNumberFormat="1" applyFont="1" applyFill="1" applyBorder="1" applyAlignment="1" applyProtection="1">
      <alignment horizontal="right" vertical="center"/>
      <protection locked="0"/>
    </xf>
    <xf numFmtId="169" fontId="1" fillId="2" borderId="32" xfId="5" applyNumberFormat="1" applyFont="1" applyFill="1" applyBorder="1" applyAlignment="1" applyProtection="1">
      <alignment horizontal="right" vertical="center"/>
      <protection locked="0"/>
    </xf>
    <xf numFmtId="0" fontId="29" fillId="0" borderId="0" xfId="3" applyFont="1" applyBorder="1" applyAlignment="1" applyProtection="1">
      <alignment vertical="top" wrapText="1"/>
      <protection hidden="1"/>
    </xf>
    <xf numFmtId="0" fontId="1" fillId="0" borderId="0" xfId="3" applyFont="1" applyAlignment="1">
      <alignment vertical="top" wrapText="1"/>
    </xf>
    <xf numFmtId="0" fontId="20" fillId="0" borderId="0" xfId="7" applyNumberFormat="1" applyFont="1" applyAlignment="1" applyProtection="1">
      <alignment vertical="top" wrapText="1"/>
      <protection hidden="1"/>
    </xf>
    <xf numFmtId="0" fontId="8" fillId="0" borderId="0" xfId="3" applyFont="1" applyAlignment="1">
      <alignment wrapText="1"/>
    </xf>
    <xf numFmtId="0" fontId="0" fillId="0" borderId="0" xfId="0" applyAlignment="1">
      <alignment wrapText="1"/>
    </xf>
    <xf numFmtId="0" fontId="8" fillId="0" borderId="0" xfId="7" applyFont="1" applyAlignment="1" applyProtection="1">
      <alignment vertical="top" wrapText="1"/>
      <protection hidden="1"/>
    </xf>
    <xf numFmtId="0" fontId="8" fillId="0" borderId="0" xfId="0" applyFont="1" applyAlignment="1">
      <alignment wrapText="1"/>
    </xf>
    <xf numFmtId="0" fontId="4" fillId="0" borderId="3" xfId="0" applyFont="1" applyBorder="1" applyAlignment="1" applyProtection="1">
      <alignment vertical="top" wrapText="1"/>
      <protection hidden="1"/>
    </xf>
    <xf numFmtId="49" fontId="8" fillId="2" borderId="41" xfId="8" applyNumberFormat="1" applyFont="1" applyFill="1" applyBorder="1" applyAlignment="1" applyProtection="1">
      <alignment vertical="center"/>
      <protection locked="0"/>
    </xf>
    <xf numFmtId="49" fontId="8" fillId="2" borderId="42" xfId="8" applyNumberFormat="1" applyFont="1" applyFill="1" applyBorder="1" applyAlignment="1" applyProtection="1">
      <alignment vertical="center"/>
      <protection locked="0"/>
    </xf>
    <xf numFmtId="49" fontId="8" fillId="2" borderId="43" xfId="8" applyNumberFormat="1" applyFont="1" applyFill="1" applyBorder="1" applyAlignment="1" applyProtection="1">
      <alignment vertical="center"/>
      <protection locked="0"/>
    </xf>
    <xf numFmtId="0" fontId="20" fillId="0" borderId="0" xfId="7" applyNumberFormat="1" applyFont="1" applyFill="1" applyAlignment="1" applyProtection="1">
      <alignment vertical="top" wrapText="1"/>
      <protection hidden="1"/>
    </xf>
    <xf numFmtId="0" fontId="20" fillId="0" borderId="0" xfId="7" applyNumberFormat="1" applyFont="1" applyAlignment="1" applyProtection="1">
      <alignment vertical="center" wrapText="1"/>
      <protection hidden="1"/>
    </xf>
    <xf numFmtId="0" fontId="8" fillId="0" borderId="0" xfId="7" applyFont="1" applyAlignment="1" applyProtection="1">
      <alignment horizontal="left" vertical="top" wrapText="1"/>
      <protection hidden="1"/>
    </xf>
    <xf numFmtId="0" fontId="8" fillId="0" borderId="0" xfId="12" applyFont="1" applyBorder="1" applyAlignment="1" applyProtection="1">
      <alignment horizontal="left" vertical="center"/>
      <protection hidden="1"/>
    </xf>
    <xf numFmtId="0" fontId="0" fillId="0" borderId="0" xfId="0" applyAlignment="1"/>
    <xf numFmtId="0" fontId="22" fillId="0" borderId="0" xfId="12" applyFont="1" applyBorder="1" applyAlignment="1" applyProtection="1">
      <alignment horizontal="center" vertical="center"/>
      <protection hidden="1"/>
    </xf>
    <xf numFmtId="0" fontId="0" fillId="0" borderId="0" xfId="0" applyAlignment="1">
      <alignment horizontal="center" vertical="center"/>
    </xf>
    <xf numFmtId="0" fontId="13" fillId="0" borderId="0" xfId="12" applyFont="1" applyBorder="1" applyAlignment="1" applyProtection="1">
      <alignment horizontal="center" vertical="center"/>
      <protection hidden="1"/>
    </xf>
    <xf numFmtId="0" fontId="10" fillId="0" borderId="9" xfId="7" applyNumberFormat="1" applyFont="1" applyFill="1" applyBorder="1" applyAlignment="1" applyProtection="1">
      <alignment horizontal="left" vertical="center"/>
      <protection hidden="1"/>
    </xf>
    <xf numFmtId="0" fontId="0" fillId="0" borderId="32" xfId="0" applyBorder="1" applyAlignment="1">
      <alignment vertical="center"/>
    </xf>
    <xf numFmtId="0" fontId="10" fillId="0" borderId="26" xfId="7" applyNumberFormat="1" applyFont="1" applyBorder="1" applyAlignment="1" applyProtection="1">
      <alignment horizontal="right" vertical="center"/>
      <protection hidden="1"/>
    </xf>
    <xf numFmtId="0" fontId="0" fillId="0" borderId="26" xfId="0" applyBorder="1" applyAlignment="1" applyProtection="1">
      <alignment vertical="center"/>
    </xf>
    <xf numFmtId="0" fontId="0" fillId="0" borderId="27" xfId="0" applyBorder="1" applyAlignment="1" applyProtection="1">
      <alignment vertical="center"/>
    </xf>
    <xf numFmtId="0" fontId="9" fillId="0" borderId="0" xfId="12" applyFont="1" applyBorder="1" applyAlignment="1" applyProtection="1">
      <alignment horizontal="left" vertical="center"/>
      <protection hidden="1"/>
    </xf>
    <xf numFmtId="0" fontId="10" fillId="0" borderId="0" xfId="0" applyFont="1" applyAlignment="1"/>
    <xf numFmtId="0" fontId="10" fillId="0" borderId="0" xfId="7" applyNumberFormat="1" applyFont="1" applyBorder="1" applyAlignment="1" applyProtection="1">
      <alignment horizontal="right" vertical="center"/>
      <protection hidden="1"/>
    </xf>
    <xf numFmtId="0" fontId="0" fillId="0" borderId="0" xfId="0" applyBorder="1" applyAlignment="1" applyProtection="1">
      <alignment vertical="center"/>
    </xf>
    <xf numFmtId="0" fontId="0" fillId="0" borderId="25" xfId="0" applyBorder="1" applyAlignment="1" applyProtection="1">
      <alignment vertical="center"/>
    </xf>
    <xf numFmtId="166" fontId="7" fillId="2" borderId="28" xfId="12" applyNumberFormat="1" applyFont="1" applyFill="1" applyBorder="1" applyAlignment="1" applyProtection="1">
      <alignment horizontal="lef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166" fontId="7" fillId="2" borderId="20" xfId="12" applyNumberFormat="1" applyFont="1" applyFill="1" applyBorder="1" applyAlignment="1" applyProtection="1">
      <alignment horizontal="left" vertical="center"/>
      <protection locked="0"/>
    </xf>
    <xf numFmtId="0" fontId="0" fillId="0" borderId="0" xfId="0" applyAlignment="1" applyProtection="1">
      <alignment vertical="center"/>
      <protection locked="0"/>
    </xf>
    <xf numFmtId="0" fontId="0" fillId="0" borderId="25" xfId="0" applyBorder="1" applyAlignment="1" applyProtection="1">
      <alignment vertical="center"/>
      <protection locked="0"/>
    </xf>
    <xf numFmtId="166" fontId="7" fillId="2" borderId="21" xfId="12" applyNumberFormat="1" applyFont="1" applyFill="1" applyBorder="1" applyAlignment="1" applyProtection="1">
      <alignment horizontal="left" vertical="center"/>
      <protection locked="0"/>
    </xf>
    <xf numFmtId="0" fontId="0" fillId="0" borderId="3" xfId="0" applyBorder="1" applyAlignment="1" applyProtection="1">
      <alignment vertical="center"/>
      <protection locked="0"/>
    </xf>
    <xf numFmtId="0" fontId="0" fillId="0" borderId="29" xfId="0" applyBorder="1" applyAlignment="1" applyProtection="1">
      <alignment vertical="center"/>
      <protection locked="0"/>
    </xf>
    <xf numFmtId="0" fontId="7" fillId="0" borderId="28" xfId="12" applyFont="1" applyBorder="1" applyAlignment="1" applyProtection="1">
      <alignment horizontal="center" vertical="center" wrapText="1"/>
      <protection hidden="1"/>
    </xf>
    <xf numFmtId="0" fontId="7" fillId="0" borderId="26" xfId="12" applyFont="1" applyBorder="1" applyAlignment="1" applyProtection="1">
      <alignment horizontal="center" vertical="center"/>
      <protection hidden="1"/>
    </xf>
    <xf numFmtId="0" fontId="7" fillId="0" borderId="27" xfId="12" applyFont="1" applyBorder="1" applyAlignment="1" applyProtection="1">
      <alignment horizontal="center" vertical="center"/>
      <protection hidden="1"/>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7" fillId="0" borderId="29" xfId="0" applyFont="1" applyBorder="1" applyAlignment="1">
      <alignment horizontal="center" vertical="center"/>
    </xf>
    <xf numFmtId="0" fontId="10" fillId="0" borderId="0" xfId="0" applyFont="1" applyAlignment="1">
      <alignment vertical="center"/>
    </xf>
    <xf numFmtId="0" fontId="22" fillId="0" borderId="0" xfId="10" applyFont="1" applyBorder="1" applyAlignment="1" applyProtection="1">
      <alignment horizontal="center" vertical="center"/>
      <protection hidden="1"/>
    </xf>
    <xf numFmtId="0" fontId="13" fillId="0" borderId="0" xfId="10" applyFont="1" applyBorder="1" applyAlignment="1" applyProtection="1">
      <alignment horizontal="center" vertical="center"/>
      <protection hidden="1"/>
    </xf>
    <xf numFmtId="0" fontId="41" fillId="0" borderId="25" xfId="13" applyFont="1" applyBorder="1" applyAlignment="1" applyProtection="1">
      <protection hidden="1"/>
    </xf>
    <xf numFmtId="0" fontId="41" fillId="0" borderId="25" xfId="0" applyFont="1" applyBorder="1" applyAlignment="1"/>
    <xf numFmtId="49" fontId="8" fillId="0" borderId="0" xfId="7" applyNumberFormat="1" applyFont="1" applyFill="1" applyBorder="1" applyAlignment="1" applyProtection="1">
      <alignment horizontal="left"/>
      <protection hidden="1"/>
    </xf>
    <xf numFmtId="0" fontId="22" fillId="0" borderId="0" xfId="13" applyFont="1" applyBorder="1" applyAlignment="1" applyProtection="1">
      <alignment horizontal="center" vertical="center"/>
      <protection hidden="1"/>
    </xf>
    <xf numFmtId="0" fontId="13" fillId="0" borderId="0" xfId="13" applyFont="1" applyBorder="1" applyAlignment="1" applyProtection="1">
      <alignment horizontal="center" vertical="center"/>
      <protection hidden="1"/>
    </xf>
    <xf numFmtId="0" fontId="8" fillId="0" borderId="0" xfId="7" applyNumberFormat="1" applyFont="1" applyFill="1" applyBorder="1" applyAlignment="1" applyProtection="1">
      <alignment horizontal="left"/>
      <protection hidden="1"/>
    </xf>
    <xf numFmtId="0" fontId="10" fillId="0" borderId="9" xfId="13" applyFont="1" applyBorder="1" applyAlignment="1" applyProtection="1">
      <alignment horizontal="left" vertical="center"/>
      <protection hidden="1"/>
    </xf>
    <xf numFmtId="0" fontId="0" fillId="0" borderId="8" xfId="0" applyBorder="1" applyAlignment="1"/>
    <xf numFmtId="0" fontId="0" fillId="0" borderId="32" xfId="0" applyBorder="1" applyAlignment="1"/>
    <xf numFmtId="0" fontId="22" fillId="0" borderId="0" xfId="11" applyFont="1" applyBorder="1" applyAlignment="1" applyProtection="1">
      <alignment horizontal="center" vertical="center" readingOrder="1"/>
      <protection hidden="1"/>
    </xf>
    <xf numFmtId="0" fontId="0" fillId="0" borderId="0" xfId="0" applyAlignment="1">
      <alignment horizontal="center" vertical="center" readingOrder="1"/>
    </xf>
    <xf numFmtId="0" fontId="13" fillId="0" borderId="0" xfId="11" applyFont="1" applyBorder="1" applyAlignment="1" applyProtection="1">
      <alignment horizontal="center" vertical="center" readingOrder="1"/>
      <protection hidden="1"/>
    </xf>
    <xf numFmtId="0" fontId="1" fillId="0" borderId="5" xfId="7" applyNumberFormat="1" applyFont="1" applyFill="1" applyBorder="1" applyAlignment="1" applyProtection="1">
      <alignment horizontal="center" vertical="top" wrapText="1"/>
      <protection hidden="1"/>
    </xf>
    <xf numFmtId="0" fontId="0" fillId="0" borderId="6" xfId="0" applyBorder="1" applyAlignment="1">
      <alignment horizontal="center"/>
    </xf>
    <xf numFmtId="4" fontId="7" fillId="2" borderId="20" xfId="12" applyNumberFormat="1" applyFont="1" applyFill="1" applyBorder="1" applyAlignment="1" applyProtection="1">
      <alignment horizontal="left" vertical="center"/>
      <protection locked="0"/>
    </xf>
    <xf numFmtId="4" fontId="7" fillId="2" borderId="25" xfId="12" applyNumberFormat="1" applyFont="1" applyFill="1" applyBorder="1" applyAlignment="1" applyProtection="1">
      <alignment horizontal="left" vertical="center"/>
      <protection locked="0"/>
    </xf>
    <xf numFmtId="4" fontId="7" fillId="2" borderId="21" xfId="12" applyNumberFormat="1" applyFont="1" applyFill="1" applyBorder="1" applyAlignment="1" applyProtection="1">
      <alignment horizontal="left" vertical="center"/>
      <protection locked="0"/>
    </xf>
    <xf numFmtId="4" fontId="7" fillId="2" borderId="29" xfId="12" applyNumberFormat="1" applyFont="1" applyFill="1" applyBorder="1" applyAlignment="1" applyProtection="1">
      <alignment horizontal="left" vertical="center"/>
      <protection locked="0"/>
    </xf>
    <xf numFmtId="0" fontId="0" fillId="0" borderId="20" xfId="0" applyBorder="1" applyAlignment="1">
      <alignment horizontal="center" vertical="center"/>
    </xf>
    <xf numFmtId="0" fontId="0" fillId="0" borderId="25" xfId="0" applyBorder="1" applyAlignment="1">
      <alignment horizontal="center" vertical="center"/>
    </xf>
    <xf numFmtId="0" fontId="7" fillId="0" borderId="20" xfId="12" applyFont="1" applyBorder="1" applyAlignment="1" applyProtection="1">
      <alignment horizontal="center" vertical="center"/>
      <protection hidden="1"/>
    </xf>
    <xf numFmtId="4" fontId="7" fillId="2" borderId="28" xfId="12" applyNumberFormat="1" applyFont="1" applyFill="1" applyBorder="1" applyAlignment="1" applyProtection="1">
      <alignment horizontal="left" vertical="center"/>
      <protection locked="0"/>
    </xf>
    <xf numFmtId="4" fontId="7" fillId="2" borderId="27" xfId="12" applyNumberFormat="1" applyFont="1" applyFill="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0" xfId="0" applyBorder="1" applyAlignment="1">
      <alignment horizontal="center" vertical="center"/>
    </xf>
    <xf numFmtId="0" fontId="0" fillId="0" borderId="2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 xfId="0" applyBorder="1" applyAlignment="1" applyProtection="1">
      <alignment horizontal="left" vertical="center"/>
      <protection locked="0"/>
    </xf>
    <xf numFmtId="0" fontId="9" fillId="0" borderId="0" xfId="3" applyFont="1" applyAlignment="1" applyProtection="1">
      <alignment horizontal="center" vertical="top"/>
      <protection hidden="1"/>
    </xf>
    <xf numFmtId="0" fontId="1" fillId="0" borderId="19" xfId="3" applyBorder="1" applyAlignment="1">
      <alignment horizontal="center" vertical="top"/>
    </xf>
    <xf numFmtId="0" fontId="13" fillId="0" borderId="0" xfId="7" applyFont="1" applyProtection="1">
      <protection hidden="1"/>
    </xf>
    <xf numFmtId="0" fontId="1" fillId="0" borderId="0" xfId="7" applyFont="1" applyProtection="1">
      <protection hidden="1"/>
    </xf>
    <xf numFmtId="49" fontId="1" fillId="2" borderId="28" xfId="0" applyNumberFormat="1" applyFont="1" applyFill="1" applyBorder="1" applyAlignment="1" applyProtection="1">
      <alignment horizontal="left" vertical="top" wrapText="1"/>
      <protection locked="0"/>
    </xf>
    <xf numFmtId="49" fontId="1" fillId="2" borderId="26" xfId="0" applyNumberFormat="1" applyFont="1" applyFill="1" applyBorder="1" applyAlignment="1" applyProtection="1">
      <alignment horizontal="left" vertical="top" wrapText="1"/>
      <protection locked="0"/>
    </xf>
    <xf numFmtId="49" fontId="1" fillId="2" borderId="27" xfId="0" applyNumberFormat="1" applyFont="1" applyFill="1" applyBorder="1" applyAlignment="1" applyProtection="1">
      <alignment horizontal="left" vertical="top" wrapText="1"/>
      <protection locked="0"/>
    </xf>
    <xf numFmtId="49" fontId="1" fillId="2" borderId="20" xfId="0" applyNumberFormat="1" applyFont="1" applyFill="1" applyBorder="1" applyAlignment="1" applyProtection="1">
      <alignment horizontal="left" vertical="top" wrapText="1"/>
      <protection locked="0"/>
    </xf>
    <xf numFmtId="49" fontId="1" fillId="2" borderId="0" xfId="0" applyNumberFormat="1" applyFont="1" applyFill="1" applyBorder="1" applyAlignment="1" applyProtection="1">
      <alignment horizontal="left" vertical="top" wrapText="1"/>
      <protection locked="0"/>
    </xf>
    <xf numFmtId="49" fontId="1" fillId="2" borderId="25" xfId="0" applyNumberFormat="1" applyFont="1" applyFill="1" applyBorder="1" applyAlignment="1" applyProtection="1">
      <alignment horizontal="left" vertical="top" wrapText="1"/>
      <protection locked="0"/>
    </xf>
    <xf numFmtId="49" fontId="1" fillId="2" borderId="21" xfId="0" applyNumberFormat="1" applyFont="1" applyFill="1" applyBorder="1" applyAlignment="1" applyProtection="1">
      <alignment horizontal="left" vertical="top" wrapText="1"/>
      <protection locked="0"/>
    </xf>
    <xf numFmtId="49" fontId="1" fillId="2" borderId="3" xfId="0" applyNumberFormat="1" applyFont="1" applyFill="1" applyBorder="1" applyAlignment="1" applyProtection="1">
      <alignment horizontal="left" vertical="top" wrapText="1"/>
      <protection locked="0"/>
    </xf>
    <xf numFmtId="49" fontId="1" fillId="2" borderId="29" xfId="0" applyNumberFormat="1" applyFont="1" applyFill="1" applyBorder="1" applyAlignment="1" applyProtection="1">
      <alignment horizontal="left" vertical="top" wrapText="1"/>
      <protection locked="0"/>
    </xf>
    <xf numFmtId="0" fontId="8" fillId="0" borderId="0" xfId="3" applyFont="1" applyAlignment="1" applyProtection="1">
      <alignment horizontal="left" vertical="center"/>
      <protection hidden="1"/>
    </xf>
    <xf numFmtId="0" fontId="1" fillId="0" borderId="0" xfId="3" applyAlignment="1"/>
    <xf numFmtId="0" fontId="1" fillId="0" borderId="25" xfId="3" applyBorder="1" applyAlignment="1"/>
    <xf numFmtId="0" fontId="1" fillId="0" borderId="19" xfId="3" applyBorder="1" applyAlignment="1">
      <alignment vertical="center"/>
    </xf>
    <xf numFmtId="0" fontId="9" fillId="0" borderId="0" xfId="3" applyFont="1" applyAlignment="1" applyProtection="1">
      <alignment horizontal="left" vertical="top"/>
      <protection hidden="1"/>
    </xf>
    <xf numFmtId="0" fontId="1" fillId="0" borderId="0" xfId="3" applyAlignment="1">
      <alignment vertical="top"/>
    </xf>
    <xf numFmtId="0" fontId="1" fillId="0" borderId="19" xfId="3" applyBorder="1" applyAlignment="1">
      <alignment vertical="top"/>
    </xf>
    <xf numFmtId="0" fontId="9" fillId="0" borderId="0" xfId="3" applyFont="1" applyAlignment="1" applyProtection="1">
      <alignment horizontal="left"/>
      <protection hidden="1"/>
    </xf>
    <xf numFmtId="0" fontId="1" fillId="0" borderId="0" xfId="3" applyAlignment="1">
      <alignment horizontal="left"/>
    </xf>
    <xf numFmtId="0" fontId="8" fillId="2" borderId="9" xfId="7"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8" xfId="0" applyBorder="1" applyAlignment="1" applyProtection="1">
      <protection locked="0"/>
    </xf>
    <xf numFmtId="0" fontId="0" fillId="0" borderId="32" xfId="0" applyBorder="1" applyAlignment="1" applyProtection="1">
      <protection locked="0"/>
    </xf>
    <xf numFmtId="0" fontId="8" fillId="2" borderId="9" xfId="7" applyNumberFormat="1"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32" xfId="0" applyBorder="1" applyAlignment="1" applyProtection="1">
      <alignment vertical="center"/>
      <protection locked="0"/>
    </xf>
    <xf numFmtId="0" fontId="8" fillId="0" borderId="0" xfId="0" applyNumberFormat="1" applyFont="1" applyBorder="1" applyAlignment="1" applyProtection="1">
      <alignment vertical="top" wrapText="1"/>
      <protection hidden="1"/>
    </xf>
    <xf numFmtId="0" fontId="0" fillId="0" borderId="0" xfId="0" applyAlignment="1" applyProtection="1">
      <alignment vertical="top" wrapText="1"/>
      <protection hidden="1"/>
    </xf>
    <xf numFmtId="0" fontId="7" fillId="6" borderId="4" xfId="9" applyFont="1" applyFill="1" applyBorder="1" applyAlignment="1" applyProtection="1">
      <alignment horizontal="left" vertical="top" wrapText="1"/>
      <protection locked="0" hidden="1"/>
    </xf>
    <xf numFmtId="0" fontId="7" fillId="6" borderId="5" xfId="9" applyFont="1" applyFill="1" applyBorder="1" applyAlignment="1" applyProtection="1">
      <alignment horizontal="left" vertical="top" wrapText="1"/>
      <protection locked="0" hidden="1"/>
    </xf>
    <xf numFmtId="0" fontId="0" fillId="0" borderId="6" xfId="0" applyBorder="1" applyAlignment="1" applyProtection="1">
      <alignment wrapText="1"/>
      <protection locked="0"/>
    </xf>
    <xf numFmtId="49" fontId="29" fillId="0" borderId="0" xfId="8" applyNumberFormat="1" applyFont="1" applyFill="1" applyAlignment="1" applyProtection="1">
      <alignment vertical="top" wrapText="1"/>
      <protection hidden="1"/>
    </xf>
    <xf numFmtId="0" fontId="0" fillId="0" borderId="0" xfId="0" applyFill="1" applyAlignment="1">
      <alignment vertical="top"/>
    </xf>
    <xf numFmtId="49" fontId="29" fillId="0" borderId="0" xfId="8" applyNumberFormat="1" applyFont="1" applyAlignment="1" applyProtection="1">
      <alignment vertical="center" wrapText="1"/>
      <protection hidden="1"/>
    </xf>
    <xf numFmtId="49" fontId="8" fillId="0" borderId="0" xfId="8" applyNumberFormat="1" applyFont="1" applyAlignment="1" applyProtection="1">
      <alignment vertical="center" wrapText="1"/>
      <protection hidden="1"/>
    </xf>
    <xf numFmtId="0" fontId="9" fillId="0" borderId="0" xfId="8" applyNumberFormat="1" applyFont="1" applyAlignment="1" applyProtection="1">
      <alignment vertical="top" wrapText="1"/>
      <protection hidden="1"/>
    </xf>
    <xf numFmtId="0" fontId="0" fillId="0" borderId="0" xfId="0" applyNumberFormat="1" applyAlignment="1">
      <alignment vertical="top" wrapText="1"/>
    </xf>
    <xf numFmtId="0" fontId="7" fillId="0" borderId="26" xfId="4" applyFont="1" applyBorder="1" applyAlignment="1" applyProtection="1">
      <protection hidden="1"/>
    </xf>
    <xf numFmtId="0" fontId="0" fillId="0" borderId="26" xfId="0" applyBorder="1" applyAlignment="1"/>
    <xf numFmtId="49" fontId="9" fillId="0" borderId="0" xfId="8" applyNumberFormat="1" applyFont="1" applyAlignment="1" applyProtection="1">
      <alignment vertical="center"/>
      <protection hidden="1"/>
    </xf>
    <xf numFmtId="0" fontId="8" fillId="0" borderId="0" xfId="4" applyFont="1" applyAlignment="1" applyProtection="1">
      <alignment vertical="top" wrapText="1"/>
      <protection hidden="1"/>
    </xf>
    <xf numFmtId="49" fontId="8" fillId="0" borderId="0" xfId="4" applyNumberFormat="1" applyFont="1" applyAlignment="1" applyProtection="1">
      <alignment horizontal="left" vertical="center"/>
      <protection hidden="1"/>
    </xf>
    <xf numFmtId="49" fontId="8" fillId="0" borderId="0" xfId="8" applyNumberFormat="1" applyFont="1" applyAlignment="1" applyProtection="1">
      <alignment vertical="center"/>
      <protection hidden="1"/>
    </xf>
    <xf numFmtId="0" fontId="13" fillId="0" borderId="0" xfId="3" applyFont="1" applyAlignment="1">
      <alignment vertical="center" wrapText="1"/>
    </xf>
    <xf numFmtId="0" fontId="1" fillId="0" borderId="0" xfId="3" applyAlignment="1">
      <alignment wrapText="1"/>
    </xf>
  </cellXfs>
  <cellStyles count="14">
    <cellStyle name="Link" xfId="1" builtinId="8"/>
    <cellStyle name="Prozent" xfId="2" builtinId="5"/>
    <cellStyle name="Standard" xfId="0" builtinId="0"/>
    <cellStyle name="Standard 2" xfId="3"/>
    <cellStyle name="Standard_AZA 7" xfId="4"/>
    <cellStyle name="Standard_AZA1_1" xfId="5"/>
    <cellStyle name="Standard_AZA2" xfId="6"/>
    <cellStyle name="Standard_AZA4_1" xfId="7"/>
    <cellStyle name="Standard_AZA6" xfId="8"/>
    <cellStyle name="Standard_AZK 5" xfId="9"/>
    <cellStyle name="Standard_Fremdleistung" xfId="10"/>
    <cellStyle name="Standard_Investitionen" xfId="11"/>
    <cellStyle name="Standard_Material" xfId="12"/>
    <cellStyle name="Standard_Personal"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0</xdr:col>
      <xdr:colOff>52344</xdr:colOff>
      <xdr:row>40</xdr:row>
      <xdr:rowOff>11430</xdr:rowOff>
    </xdr:from>
    <xdr:to>
      <xdr:col>0</xdr:col>
      <xdr:colOff>212765</xdr:colOff>
      <xdr:row>46</xdr:row>
      <xdr:rowOff>228618</xdr:rowOff>
    </xdr:to>
    <xdr:sp macro="" textlink="">
      <xdr:nvSpPr>
        <xdr:cNvPr id="21506" name="Text 5"/>
        <xdr:cNvSpPr txBox="1">
          <a:spLocks noChangeArrowheads="1"/>
        </xdr:cNvSpPr>
      </xdr:nvSpPr>
      <xdr:spPr bwMode="auto">
        <a:xfrm>
          <a:off x="52344" y="8939770"/>
          <a:ext cx="160421" cy="1562908"/>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de-DE" sz="600" b="0" i="0" u="none" strike="noStrike" baseline="0">
              <a:solidFill>
                <a:srgbClr val="000000"/>
              </a:solidFill>
              <a:latin typeface="Arial"/>
              <a:cs typeface="Arial"/>
            </a:rPr>
            <a:t>63152 Seite 1 von 15   02/22</a:t>
          </a:r>
        </a:p>
      </xdr:txBody>
    </xdr:sp>
    <xdr:clientData/>
  </xdr:twoCellAnchor>
  <xdr:twoCellAnchor>
    <xdr:from>
      <xdr:col>1</xdr:col>
      <xdr:colOff>4432</xdr:colOff>
      <xdr:row>2</xdr:row>
      <xdr:rowOff>28594</xdr:rowOff>
    </xdr:from>
    <xdr:to>
      <xdr:col>17</xdr:col>
      <xdr:colOff>79066</xdr:colOff>
      <xdr:row>4</xdr:row>
      <xdr:rowOff>61926</xdr:rowOff>
    </xdr:to>
    <xdr:sp macro="" textlink="">
      <xdr:nvSpPr>
        <xdr:cNvPr id="21510" name="Text 6"/>
        <xdr:cNvSpPr txBox="1">
          <a:spLocks noChangeArrowheads="1"/>
        </xdr:cNvSpPr>
      </xdr:nvSpPr>
      <xdr:spPr bwMode="auto">
        <a:xfrm>
          <a:off x="404482" y="695344"/>
          <a:ext cx="3114675" cy="433382"/>
        </a:xfrm>
        <a:prstGeom prst="rect">
          <a:avLst/>
        </a:prstGeom>
        <a:noFill/>
        <a:ln w="0">
          <a:noFill/>
          <a:miter lim="800000"/>
          <a:headEnd/>
          <a:tailEnd/>
        </a:ln>
      </xdr:spPr>
      <xdr:txBody>
        <a:bodyPr vertOverflow="clip" wrap="square" lIns="27432" tIns="22860" rIns="0" bIns="0" anchor="t" upright="1"/>
        <a:lstStyle/>
        <a:p>
          <a:pPr algn="l" rtl="0">
            <a:defRPr sz="1000"/>
          </a:pPr>
          <a:r>
            <a:rPr lang="de-DE" sz="700" b="1" i="0" u="sng" strike="noStrike" baseline="0">
              <a:solidFill>
                <a:srgbClr val="FF0000"/>
              </a:solidFill>
              <a:latin typeface="Arial"/>
              <a:cs typeface="Arial"/>
            </a:rPr>
            <a:t>Hinweis zum Ausfüllen des Formulars am PC:</a:t>
          </a:r>
          <a:endParaRPr lang="de-DE" sz="700" b="1" i="0" u="none" strike="noStrike" baseline="0">
            <a:solidFill>
              <a:srgbClr val="FF0000"/>
            </a:solidFill>
            <a:latin typeface="Arial"/>
            <a:cs typeface="Arial"/>
          </a:endParaRPr>
        </a:p>
        <a:p>
          <a:pPr algn="l" rtl="0">
            <a:defRPr sz="1000"/>
          </a:pPr>
          <a:r>
            <a:rPr lang="de-DE" sz="700" b="0" i="0" u="none" strike="noStrike" baseline="0">
              <a:solidFill>
                <a:srgbClr val="FF0000"/>
              </a:solidFill>
              <a:latin typeface="Arial"/>
              <a:cs typeface="Arial"/>
            </a:rPr>
            <a:t>- Graue Felder sind Eingabefelder für den Antragsteller.</a:t>
          </a:r>
        </a:p>
        <a:p>
          <a:pPr algn="l" rtl="0">
            <a:defRPr sz="1000"/>
          </a:pPr>
          <a:r>
            <a:rPr lang="de-DE" sz="700" b="0" i="0" u="none" strike="noStrike" baseline="0">
              <a:solidFill>
                <a:srgbClr val="FF0000"/>
              </a:solidFill>
              <a:latin typeface="Arial"/>
              <a:cs typeface="Arial"/>
            </a:rPr>
            <a:t>- Gelbe Felder werden automatisch berechnet.</a:t>
          </a:r>
        </a:p>
        <a:p>
          <a:pPr algn="l" rtl="0">
            <a:defRPr sz="1000"/>
          </a:pPr>
          <a:r>
            <a:rPr lang="de-DE" sz="700" b="0" i="0" u="none" strike="noStrike" baseline="0">
              <a:solidFill>
                <a:srgbClr val="FF0000"/>
              </a:solidFill>
              <a:latin typeface="Arial"/>
              <a:cs typeface="Arial"/>
            </a:rPr>
            <a:t>- Grüne Felder sind Felder der Bewilligungsstelle.</a:t>
          </a:r>
        </a:p>
      </xdr:txBody>
    </xdr:sp>
    <xdr:clientData fPrintsWithSheet="0"/>
  </xdr:twoCellAnchor>
  <xdr:twoCellAnchor editAs="oneCell">
    <xdr:from>
      <xdr:col>1</xdr:col>
      <xdr:colOff>0</xdr:colOff>
      <xdr:row>0</xdr:row>
      <xdr:rowOff>55659</xdr:rowOff>
    </xdr:from>
    <xdr:to>
      <xdr:col>9</xdr:col>
      <xdr:colOff>39757</xdr:colOff>
      <xdr:row>0</xdr:row>
      <xdr:rowOff>461176</xdr:rowOff>
    </xdr:to>
    <xdr:pic>
      <xdr:nvPicPr>
        <xdr:cNvPr id="22092" name="Grafik 4" descr="EFRE_EU_quer_sw.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517" y="55659"/>
          <a:ext cx="1566406" cy="405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25879</xdr:colOff>
          <xdr:row>15</xdr:row>
          <xdr:rowOff>0</xdr:rowOff>
        </xdr:from>
        <xdr:to>
          <xdr:col>2</xdr:col>
          <xdr:colOff>77638</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25879</xdr:colOff>
          <xdr:row>15</xdr:row>
          <xdr:rowOff>0</xdr:rowOff>
        </xdr:from>
        <xdr:to>
          <xdr:col>2</xdr:col>
          <xdr:colOff>77638</xdr:colOff>
          <xdr:row>16</xdr:row>
          <xdr:rowOff>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25879</xdr:colOff>
          <xdr:row>15</xdr:row>
          <xdr:rowOff>0</xdr:rowOff>
        </xdr:from>
        <xdr:to>
          <xdr:col>19</xdr:col>
          <xdr:colOff>77638</xdr:colOff>
          <xdr:row>16</xdr:row>
          <xdr:rowOff>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25879</xdr:colOff>
          <xdr:row>16</xdr:row>
          <xdr:rowOff>0</xdr:rowOff>
        </xdr:from>
        <xdr:to>
          <xdr:col>2</xdr:col>
          <xdr:colOff>77638</xdr:colOff>
          <xdr:row>17</xdr:row>
          <xdr:rowOff>0</xdr:rowOff>
        </xdr:to>
        <xdr:sp macro="" textlink="">
          <xdr:nvSpPr>
            <xdr:cNvPr id="21904" name="Check Box 400" hidden="1">
              <a:extLst>
                <a:ext uri="{63B3BB69-23CF-44E3-9099-C40C66FF867C}">
                  <a14:compatExt spid="_x0000_s219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25879</xdr:colOff>
          <xdr:row>16</xdr:row>
          <xdr:rowOff>0</xdr:rowOff>
        </xdr:from>
        <xdr:to>
          <xdr:col>2</xdr:col>
          <xdr:colOff>77638</xdr:colOff>
          <xdr:row>17</xdr:row>
          <xdr:rowOff>0</xdr:rowOff>
        </xdr:to>
        <xdr:sp macro="" textlink="">
          <xdr:nvSpPr>
            <xdr:cNvPr id="21905" name="Check Box 401" hidden="1">
              <a:extLst>
                <a:ext uri="{63B3BB69-23CF-44E3-9099-C40C66FF867C}">
                  <a14:compatExt spid="_x0000_s219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28</xdr:col>
      <xdr:colOff>51761</xdr:colOff>
      <xdr:row>0</xdr:row>
      <xdr:rowOff>63610</xdr:rowOff>
    </xdr:from>
    <xdr:to>
      <xdr:col>32</xdr:col>
      <xdr:colOff>129774</xdr:colOff>
      <xdr:row>0</xdr:row>
      <xdr:rowOff>487439</xdr:rowOff>
    </xdr:to>
    <xdr:pic>
      <xdr:nvPicPr>
        <xdr:cNvPr id="22093"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9753" y="63610"/>
          <a:ext cx="802632" cy="423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150813</xdr:colOff>
      <xdr:row>0</xdr:row>
      <xdr:rowOff>0</xdr:rowOff>
    </xdr:to>
    <xdr:sp macro="" textlink="">
      <xdr:nvSpPr>
        <xdr:cNvPr id="37889" name="Text 4"/>
        <xdr:cNvSpPr txBox="1">
          <a:spLocks noChangeArrowheads="1"/>
        </xdr:cNvSpPr>
      </xdr:nvSpPr>
      <xdr:spPr bwMode="auto">
        <a:xfrm>
          <a:off x="0" y="0"/>
          <a:ext cx="142875" cy="0"/>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de-DE" sz="650" b="0" i="0" u="none" strike="noStrike" baseline="0">
              <a:solidFill>
                <a:srgbClr val="000000"/>
              </a:solidFill>
              <a:latin typeface="Univers BQ"/>
            </a:rPr>
            <a:t>63152 Seite 9 von 14   11/10</a:t>
          </a:r>
        </a:p>
      </xdr:txBody>
    </xdr:sp>
    <xdr:clientData/>
  </xdr:twoCellAnchor>
  <xdr:twoCellAnchor editAs="absolute">
    <xdr:from>
      <xdr:col>0</xdr:col>
      <xdr:colOff>164161</xdr:colOff>
      <xdr:row>55</xdr:row>
      <xdr:rowOff>60960</xdr:rowOff>
    </xdr:from>
    <xdr:to>
      <xdr:col>0</xdr:col>
      <xdr:colOff>286081</xdr:colOff>
      <xdr:row>65</xdr:row>
      <xdr:rowOff>118110</xdr:rowOff>
    </xdr:to>
    <xdr:sp macro="" textlink="">
      <xdr:nvSpPr>
        <xdr:cNvPr id="37890" name="Text 5"/>
        <xdr:cNvSpPr txBox="1">
          <a:spLocks noChangeArrowheads="1"/>
        </xdr:cNvSpPr>
      </xdr:nvSpPr>
      <xdr:spPr bwMode="auto">
        <a:xfrm>
          <a:off x="161925" y="8810625"/>
          <a:ext cx="114300" cy="1590675"/>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10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a:p>
          <a:pPr algn="l" rtl="0">
            <a:defRPr sz="1000"/>
          </a:pPr>
          <a:endParaRPr lang="de-DE" sz="6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150826</xdr:colOff>
      <xdr:row>40</xdr:row>
      <xdr:rowOff>5715</xdr:rowOff>
    </xdr:from>
    <xdr:to>
      <xdr:col>0</xdr:col>
      <xdr:colOff>286730</xdr:colOff>
      <xdr:row>49</xdr:row>
      <xdr:rowOff>139065</xdr:rowOff>
    </xdr:to>
    <xdr:sp macro="" textlink="">
      <xdr:nvSpPr>
        <xdr:cNvPr id="38913" name="Text 18"/>
        <xdr:cNvSpPr txBox="1">
          <a:spLocks noChangeArrowheads="1"/>
        </xdr:cNvSpPr>
      </xdr:nvSpPr>
      <xdr:spPr bwMode="auto">
        <a:xfrm>
          <a:off x="142875" y="8724900"/>
          <a:ext cx="123825" cy="1609725"/>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11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150813</xdr:colOff>
      <xdr:row>0</xdr:row>
      <xdr:rowOff>0</xdr:rowOff>
    </xdr:to>
    <xdr:sp macro="" textlink="">
      <xdr:nvSpPr>
        <xdr:cNvPr id="29697" name="Text 4"/>
        <xdr:cNvSpPr txBox="1">
          <a:spLocks noChangeArrowheads="1"/>
        </xdr:cNvSpPr>
      </xdr:nvSpPr>
      <xdr:spPr bwMode="auto">
        <a:xfrm>
          <a:off x="0" y="0"/>
          <a:ext cx="142875" cy="0"/>
        </a:xfrm>
        <a:prstGeom prst="rect">
          <a:avLst/>
        </a:prstGeom>
        <a:solidFill>
          <a:srgbClr val="FFFFFF"/>
        </a:solidFill>
        <a:ln w="1">
          <a:noFill/>
          <a:miter lim="800000"/>
          <a:headEnd/>
          <a:tailEnd/>
        </a:ln>
      </xdr:spPr>
      <xdr:txBody>
        <a:bodyPr vertOverflow="clip" vert="vert270" wrap="square" lIns="27432" tIns="0" rIns="0" bIns="22860" anchor="t" upright="1"/>
        <a:lstStyle/>
        <a:p>
          <a:pPr algn="l" rtl="0">
            <a:defRPr sz="1000"/>
          </a:pPr>
          <a:r>
            <a:rPr lang="de-DE" sz="800" b="0" i="0" u="none" strike="noStrike" baseline="0">
              <a:solidFill>
                <a:srgbClr val="000000"/>
              </a:solidFill>
              <a:latin typeface="Univers BQ"/>
            </a:rPr>
            <a:t>63152 Seite 11 von 14   11/10</a:t>
          </a:r>
        </a:p>
      </xdr:txBody>
    </xdr:sp>
    <xdr:clientData/>
  </xdr:twoCellAnchor>
  <xdr:twoCellAnchor editAs="absolute">
    <xdr:from>
      <xdr:col>0</xdr:col>
      <xdr:colOff>112726</xdr:colOff>
      <xdr:row>20</xdr:row>
      <xdr:rowOff>46197</xdr:rowOff>
    </xdr:from>
    <xdr:to>
      <xdr:col>0</xdr:col>
      <xdr:colOff>323786</xdr:colOff>
      <xdr:row>33</xdr:row>
      <xdr:rowOff>46197</xdr:rowOff>
    </xdr:to>
    <xdr:sp macro="" textlink="">
      <xdr:nvSpPr>
        <xdr:cNvPr id="29698" name="Text 5"/>
        <xdr:cNvSpPr txBox="1">
          <a:spLocks noChangeArrowheads="1"/>
        </xdr:cNvSpPr>
      </xdr:nvSpPr>
      <xdr:spPr bwMode="auto">
        <a:xfrm>
          <a:off x="112726" y="7973872"/>
          <a:ext cx="211060" cy="2130725"/>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12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30675" name="Text 6"/>
        <xdr:cNvSpPr txBox="1">
          <a:spLocks noChangeArrowheads="1"/>
        </xdr:cNvSpPr>
      </xdr:nvSpPr>
      <xdr:spPr bwMode="auto">
        <a:xfrm>
          <a:off x="405517" y="0"/>
          <a:ext cx="6058893" cy="0"/>
        </a:xfrm>
        <a:prstGeom prst="rect">
          <a:avLst/>
        </a:prstGeom>
        <a:solidFill>
          <a:srgbClr val="E3E3E3"/>
        </a:solidFill>
        <a:ln w="1">
          <a:solidFill>
            <a:srgbClr val="000000"/>
          </a:solidFill>
          <a:miter lim="800000"/>
          <a:headEnd/>
          <a:tailEnd/>
        </a:ln>
      </xdr:spPr>
    </xdr:sp>
    <xdr:clientData/>
  </xdr:twoCellAnchor>
  <xdr:twoCellAnchor>
    <xdr:from>
      <xdr:col>1</xdr:col>
      <xdr:colOff>0</xdr:colOff>
      <xdr:row>0</xdr:row>
      <xdr:rowOff>0</xdr:rowOff>
    </xdr:from>
    <xdr:to>
      <xdr:col>2</xdr:col>
      <xdr:colOff>0</xdr:colOff>
      <xdr:row>0</xdr:row>
      <xdr:rowOff>0</xdr:rowOff>
    </xdr:to>
    <xdr:sp macro="" textlink="">
      <xdr:nvSpPr>
        <xdr:cNvPr id="30676" name="Text 7"/>
        <xdr:cNvSpPr txBox="1">
          <a:spLocks noChangeArrowheads="1"/>
        </xdr:cNvSpPr>
      </xdr:nvSpPr>
      <xdr:spPr bwMode="auto">
        <a:xfrm>
          <a:off x="405517" y="0"/>
          <a:ext cx="6058893" cy="0"/>
        </a:xfrm>
        <a:prstGeom prst="rect">
          <a:avLst/>
        </a:prstGeom>
        <a:solidFill>
          <a:srgbClr val="E3E3E3"/>
        </a:solidFill>
        <a:ln w="1">
          <a:solidFill>
            <a:srgbClr val="000000"/>
          </a:solidFill>
          <a:miter lim="800000"/>
          <a:headEnd/>
          <a:tailEnd/>
        </a:ln>
      </xdr:spPr>
    </xdr:sp>
    <xdr:clientData/>
  </xdr:twoCellAnchor>
  <xdr:twoCellAnchor>
    <xdr:from>
      <xdr:col>1</xdr:col>
      <xdr:colOff>0</xdr:colOff>
      <xdr:row>0</xdr:row>
      <xdr:rowOff>0</xdr:rowOff>
    </xdr:from>
    <xdr:to>
      <xdr:col>2</xdr:col>
      <xdr:colOff>0</xdr:colOff>
      <xdr:row>0</xdr:row>
      <xdr:rowOff>0</xdr:rowOff>
    </xdr:to>
    <xdr:sp macro="" textlink="">
      <xdr:nvSpPr>
        <xdr:cNvPr id="30677" name="Text 8"/>
        <xdr:cNvSpPr txBox="1">
          <a:spLocks noChangeArrowheads="1"/>
        </xdr:cNvSpPr>
      </xdr:nvSpPr>
      <xdr:spPr bwMode="auto">
        <a:xfrm>
          <a:off x="405517" y="0"/>
          <a:ext cx="6058893" cy="0"/>
        </a:xfrm>
        <a:prstGeom prst="rect">
          <a:avLst/>
        </a:prstGeom>
        <a:solidFill>
          <a:srgbClr val="E3E3E3"/>
        </a:solidFill>
        <a:ln w="1">
          <a:solidFill>
            <a:srgbClr val="0000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160351</xdr:colOff>
      <xdr:row>32</xdr:row>
      <xdr:rowOff>366804</xdr:rowOff>
    </xdr:from>
    <xdr:to>
      <xdr:col>0</xdr:col>
      <xdr:colOff>301545</xdr:colOff>
      <xdr:row>39</xdr:row>
      <xdr:rowOff>26728</xdr:rowOff>
    </xdr:to>
    <xdr:sp macro="" textlink="">
      <xdr:nvSpPr>
        <xdr:cNvPr id="30721" name="Text 92"/>
        <xdr:cNvSpPr txBox="1">
          <a:spLocks noChangeArrowheads="1"/>
        </xdr:cNvSpPr>
      </xdr:nvSpPr>
      <xdr:spPr bwMode="auto">
        <a:xfrm>
          <a:off x="160351" y="8630910"/>
          <a:ext cx="141194" cy="1583614"/>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13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51758</xdr:colOff>
          <xdr:row>5</xdr:row>
          <xdr:rowOff>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14</xdr:col>
          <xdr:colOff>51758</xdr:colOff>
          <xdr:row>9</xdr:row>
          <xdr:rowOff>17253</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14</xdr:col>
          <xdr:colOff>51758</xdr:colOff>
          <xdr:row>11</xdr:row>
          <xdr:rowOff>250166</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51758</xdr:colOff>
          <xdr:row>15</xdr:row>
          <xdr:rowOff>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14</xdr:col>
          <xdr:colOff>51758</xdr:colOff>
          <xdr:row>16</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14</xdr:col>
          <xdr:colOff>51758</xdr:colOff>
          <xdr:row>21</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14</xdr:col>
          <xdr:colOff>51758</xdr:colOff>
          <xdr:row>24</xdr:row>
          <xdr:rowOff>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51758</xdr:colOff>
          <xdr:row>25</xdr:row>
          <xdr:rowOff>0</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14</xdr:col>
          <xdr:colOff>51758</xdr:colOff>
          <xdr:row>26</xdr:row>
          <xdr:rowOff>0</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14</xdr:col>
          <xdr:colOff>51758</xdr:colOff>
          <xdr:row>27</xdr:row>
          <xdr:rowOff>0</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14</xdr:col>
          <xdr:colOff>51758</xdr:colOff>
          <xdr:row>27</xdr:row>
          <xdr:rowOff>0</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14</xdr:col>
          <xdr:colOff>51758</xdr:colOff>
          <xdr:row>27</xdr:row>
          <xdr:rowOff>0</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0</xdr:rowOff>
        </xdr:from>
        <xdr:to>
          <xdr:col>14</xdr:col>
          <xdr:colOff>51758</xdr:colOff>
          <xdr:row>27</xdr:row>
          <xdr:rowOff>0</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14</xdr:col>
          <xdr:colOff>51758</xdr:colOff>
          <xdr:row>29</xdr:row>
          <xdr:rowOff>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120770</xdr:rowOff>
        </xdr:from>
        <xdr:to>
          <xdr:col>14</xdr:col>
          <xdr:colOff>51758</xdr:colOff>
          <xdr:row>18</xdr:row>
          <xdr:rowOff>370936</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14</xdr:col>
          <xdr:colOff>51758</xdr:colOff>
          <xdr:row>31</xdr:row>
          <xdr:rowOff>0</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276045</xdr:rowOff>
        </xdr:from>
        <xdr:to>
          <xdr:col>14</xdr:col>
          <xdr:colOff>51758</xdr:colOff>
          <xdr:row>31</xdr:row>
          <xdr:rowOff>526211</xdr:rowOff>
        </xdr:to>
        <xdr:sp macro="" textlink="">
          <xdr:nvSpPr>
            <xdr:cNvPr id="31025" name="Check Box 305" hidden="1">
              <a:extLst>
                <a:ext uri="{63B3BB69-23CF-44E3-9099-C40C66FF867C}">
                  <a14:compatExt spid="_x0000_s310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155275</xdr:rowOff>
        </xdr:from>
        <xdr:to>
          <xdr:col>14</xdr:col>
          <xdr:colOff>51758</xdr:colOff>
          <xdr:row>32</xdr:row>
          <xdr:rowOff>414068</xdr:rowOff>
        </xdr:to>
        <xdr:sp macro="" textlink="">
          <xdr:nvSpPr>
            <xdr:cNvPr id="31027" name="Check Box 307" hidden="1">
              <a:extLst>
                <a:ext uri="{63B3BB69-23CF-44E3-9099-C40C66FF867C}">
                  <a14:compatExt spid="_x0000_s310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150813</xdr:colOff>
      <xdr:row>0</xdr:row>
      <xdr:rowOff>0</xdr:rowOff>
    </xdr:to>
    <xdr:sp macro="" textlink="">
      <xdr:nvSpPr>
        <xdr:cNvPr id="16386" name="Text 6"/>
        <xdr:cNvSpPr txBox="1">
          <a:spLocks noChangeArrowheads="1"/>
        </xdr:cNvSpPr>
      </xdr:nvSpPr>
      <xdr:spPr bwMode="auto">
        <a:xfrm>
          <a:off x="0" y="0"/>
          <a:ext cx="142875" cy="0"/>
        </a:xfrm>
        <a:prstGeom prst="rect">
          <a:avLst/>
        </a:prstGeom>
        <a:solidFill>
          <a:srgbClr val="FFFFFF"/>
        </a:solidFill>
        <a:ln w="1">
          <a:noFill/>
          <a:miter lim="800000"/>
          <a:headEnd/>
          <a:tailEnd/>
        </a:ln>
      </xdr:spPr>
      <xdr:txBody>
        <a:bodyPr vertOverflow="clip" vert="vert270" wrap="square" lIns="27432" tIns="0" rIns="0" bIns="22860" anchor="t" upright="1"/>
        <a:lstStyle/>
        <a:p>
          <a:pPr algn="l" rtl="0">
            <a:defRPr sz="1000"/>
          </a:pPr>
          <a:r>
            <a:rPr lang="de-DE" sz="800" b="0" i="0" u="none" strike="noStrike" baseline="0">
              <a:solidFill>
                <a:srgbClr val="000000"/>
              </a:solidFill>
              <a:latin typeface="Univers BQ"/>
            </a:rPr>
            <a:t>63152 Seite 13 von 14   11/10</a:t>
          </a:r>
        </a:p>
      </xdr:txBody>
    </xdr:sp>
    <xdr:clientData/>
  </xdr:twoCellAnchor>
  <xdr:twoCellAnchor editAs="absolute">
    <xdr:from>
      <xdr:col>0</xdr:col>
      <xdr:colOff>141301</xdr:colOff>
      <xdr:row>35</xdr:row>
      <xdr:rowOff>45720</xdr:rowOff>
    </xdr:from>
    <xdr:to>
      <xdr:col>0</xdr:col>
      <xdr:colOff>277571</xdr:colOff>
      <xdr:row>38</xdr:row>
      <xdr:rowOff>146685</xdr:rowOff>
    </xdr:to>
    <xdr:sp macro="" textlink="">
      <xdr:nvSpPr>
        <xdr:cNvPr id="16387" name="Text 7"/>
        <xdr:cNvSpPr txBox="1">
          <a:spLocks noChangeArrowheads="1"/>
        </xdr:cNvSpPr>
      </xdr:nvSpPr>
      <xdr:spPr bwMode="auto">
        <a:xfrm>
          <a:off x="133350" y="7858125"/>
          <a:ext cx="133350" cy="1619250"/>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14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8</xdr:row>
      <xdr:rowOff>1904</xdr:rowOff>
    </xdr:from>
    <xdr:to>
      <xdr:col>9</xdr:col>
      <xdr:colOff>0</xdr:colOff>
      <xdr:row>59</xdr:row>
      <xdr:rowOff>163901</xdr:rowOff>
    </xdr:to>
    <xdr:sp macro="" textlink="">
      <xdr:nvSpPr>
        <xdr:cNvPr id="2" name="Text 6"/>
        <xdr:cNvSpPr txBox="1">
          <a:spLocks noChangeArrowheads="1"/>
        </xdr:cNvSpPr>
      </xdr:nvSpPr>
      <xdr:spPr bwMode="auto">
        <a:xfrm>
          <a:off x="336430" y="1916968"/>
          <a:ext cx="6323162" cy="852099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1. Gesamtziel des Vorhabens</a:t>
          </a:r>
        </a:p>
        <a:p>
          <a:pPr algn="l" rtl="0">
            <a:defRPr sz="1000"/>
          </a:pPr>
          <a:r>
            <a:rPr lang="de-DE" sz="900" b="0" i="0" u="none" strike="noStrike" baseline="0">
              <a:solidFill>
                <a:srgbClr val="000000"/>
              </a:solidFill>
              <a:latin typeface="Arial"/>
              <a:cs typeface="Arial"/>
            </a:rPr>
            <a:t>   · Welches Problem soll gelöst werden? (kurze, prägnante Darstellung)</a:t>
          </a:r>
        </a:p>
        <a:p>
          <a:pPr algn="l" rtl="0">
            <a:defRPr sz="1000"/>
          </a:pPr>
          <a:r>
            <a:rPr lang="de-DE" sz="900" b="0" i="0" u="none" strike="noStrike" baseline="0">
              <a:solidFill>
                <a:srgbClr val="000000"/>
              </a:solidFill>
              <a:latin typeface="Arial"/>
              <a:cs typeface="Arial"/>
            </a:rPr>
            <a:t>   · bei Verbundprojekten zusätzlich: Einordnung des Vorhabens in das Verbundprojekt</a:t>
          </a:r>
        </a:p>
        <a:p>
          <a:pPr marL="0" marR="0" indent="0" algn="l" defTabSz="914400" rtl="0" eaLnBrk="1" fontAlgn="auto" latinLnBrk="0" hangingPunct="1">
            <a:lnSpc>
              <a:spcPct val="100000"/>
            </a:lnSpc>
            <a:spcBef>
              <a:spcPts val="0"/>
            </a:spcBef>
            <a:spcAft>
              <a:spcPts val="0"/>
            </a:spcAft>
            <a:buClrTx/>
            <a:buSzTx/>
            <a:buFontTx/>
            <a:buNone/>
            <a:tabLst/>
            <a:defRPr sz="1000"/>
          </a:pPr>
          <a:r>
            <a:rPr lang="de-DE" sz="900" b="0" i="0" u="none" strike="noStrike" baseline="0">
              <a:solidFill>
                <a:srgbClr val="000000"/>
              </a:solidFill>
              <a:latin typeface="Arial"/>
              <a:ea typeface="+mn-ea"/>
              <a:cs typeface="Arial"/>
            </a:rPr>
            <a:t>   · Darstellung der Anwendungsorientierung bei Vorhaben nach II Nr.1 oder 2 in Verbindung mit IV. Nr. 2 der Richtlinie </a:t>
          </a:r>
        </a:p>
        <a:p>
          <a:pPr marL="0" marR="0" indent="0" algn="l" defTabSz="914400" rtl="0" eaLnBrk="1" fontAlgn="auto" latinLnBrk="0" hangingPunct="1">
            <a:lnSpc>
              <a:spcPct val="100000"/>
            </a:lnSpc>
            <a:spcBef>
              <a:spcPts val="0"/>
            </a:spcBef>
            <a:spcAft>
              <a:spcPts val="0"/>
            </a:spcAft>
            <a:buClrTx/>
            <a:buSzTx/>
            <a:buFontTx/>
            <a:buNone/>
            <a:tabLst/>
            <a:defRPr sz="1000"/>
          </a:pPr>
          <a:r>
            <a:rPr lang="de-DE" sz="900" b="0" i="0" u="none" strike="noStrike" baseline="0">
              <a:solidFill>
                <a:srgbClr val="000000"/>
              </a:solidFill>
              <a:latin typeface="Arial"/>
              <a:ea typeface="+mn-ea"/>
              <a:cs typeface="Arial"/>
            </a:rPr>
            <a:t>     InfraPro</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2. Stand der Wissenschaft und Technik</a:t>
          </a:r>
        </a:p>
        <a:p>
          <a:pPr algn="l" rtl="0">
            <a:defRPr sz="1000"/>
          </a:pPr>
          <a:r>
            <a:rPr lang="de-DE" sz="900" b="0" i="0" u="none" strike="noStrike" baseline="0">
              <a:solidFill>
                <a:srgbClr val="000000"/>
              </a:solidFill>
              <a:latin typeface="Arial"/>
              <a:cs typeface="Arial"/>
            </a:rPr>
            <a:t>   · ausführliche und fachlich konkrete Beschreibung zum Stand der Wissenschaft und Technik zum Zeitpunkt der</a:t>
          </a:r>
        </a:p>
        <a:p>
          <a:pPr algn="l" rtl="0">
            <a:defRPr sz="1000"/>
          </a:pPr>
          <a:r>
            <a:rPr lang="de-DE" sz="900" b="0" i="0" u="none" strike="noStrike" baseline="0">
              <a:solidFill>
                <a:srgbClr val="000000"/>
              </a:solidFill>
              <a:latin typeface="Arial"/>
              <a:cs typeface="Arial"/>
            </a:rPr>
            <a:t>     Antragstellung (international, national und bezogen auf den Stand beim Antragsteller selbst)</a:t>
          </a:r>
        </a:p>
        <a:p>
          <a:pPr algn="l" rtl="0">
            <a:defRPr sz="1000"/>
          </a:pPr>
          <a:r>
            <a:rPr lang="de-DE" sz="900" b="0" i="0" u="none" strike="noStrike" baseline="0">
              <a:solidFill>
                <a:srgbClr val="000000"/>
              </a:solidFill>
              <a:latin typeface="Arial"/>
              <a:cs typeface="Arial"/>
            </a:rPr>
            <a:t>   · Darstellung der Schutzrechtssituation (eigene und fremde Schutzrechte)</a:t>
          </a:r>
        </a:p>
        <a:p>
          <a:pPr algn="l" rtl="0">
            <a:defRPr sz="1000"/>
          </a:pPr>
          <a:r>
            <a:rPr lang="de-DE" sz="900" b="0" i="0" u="none" strike="noStrike" baseline="0">
              <a:solidFill>
                <a:srgbClr val="000000"/>
              </a:solidFill>
              <a:latin typeface="Arial"/>
              <a:cs typeface="Arial"/>
            </a:rPr>
            <a:t>   · Quellenverzeichnis (Literaturrecherche)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3. Wissenschaftlich-technische Arbeitsziele des Vorhabens und vorgesehene Lösungswege</a:t>
          </a:r>
        </a:p>
        <a:p>
          <a:pPr algn="l" rtl="0">
            <a:defRPr sz="1000"/>
          </a:pPr>
          <a:r>
            <a:rPr lang="de-DE" sz="900" b="0" i="0" u="none" strike="noStrike" baseline="0">
              <a:solidFill>
                <a:srgbClr val="000000"/>
              </a:solidFill>
              <a:latin typeface="Arial"/>
              <a:cs typeface="Arial"/>
            </a:rPr>
            <a:t>   · ausführliche und fachlich konkrete Erläuterung der mit dem Vorhaben angestrebten wissenschaftlichen und</a:t>
          </a:r>
        </a:p>
        <a:p>
          <a:pPr algn="l" rtl="0">
            <a:defRPr sz="1000"/>
          </a:pPr>
          <a:r>
            <a:rPr lang="de-DE" sz="900" b="0" i="0" u="none" strike="noStrike" baseline="0">
              <a:solidFill>
                <a:srgbClr val="000000"/>
              </a:solidFill>
              <a:latin typeface="Arial"/>
              <a:cs typeface="Arial"/>
            </a:rPr>
            <a:t>     technischen Arbeitsziele im Vergleich zum Stand der Wissenschaft und Technik (eventuell tabellarisch)</a:t>
          </a:r>
        </a:p>
        <a:p>
          <a:pPr algn="l" rtl="0">
            <a:defRPr sz="1000"/>
          </a:pPr>
          <a:r>
            <a:rPr lang="de-DE" sz="900" b="0" i="0" u="none" strike="noStrike" baseline="0">
              <a:solidFill>
                <a:srgbClr val="000000"/>
              </a:solidFill>
              <a:latin typeface="Arial"/>
              <a:cs typeface="Arial"/>
            </a:rPr>
            <a:t>   · vorgesehene Lösungswege zur Erreichung der Vorhabensziele im Vergleich zum Stand der Wissenschaft und Technik</a:t>
          </a:r>
        </a:p>
        <a:p>
          <a:pPr algn="l" rtl="0">
            <a:defRPr sz="1000"/>
          </a:pPr>
          <a:r>
            <a:rPr lang="de-DE" sz="900" b="0" i="0" u="none" strike="noStrike" baseline="0">
              <a:solidFill>
                <a:srgbClr val="000000"/>
              </a:solidFill>
              <a:latin typeface="Arial"/>
              <a:cs typeface="Arial"/>
            </a:rPr>
            <a:t>   · Darstellung des Neuheitsgrades im nationalen und internationalen Maßstab</a:t>
          </a:r>
        </a:p>
        <a:p>
          <a:pPr algn="l" rtl="0">
            <a:defRPr sz="1000"/>
          </a:pPr>
          <a:r>
            <a:rPr lang="de-DE" sz="900" b="0" i="0" u="none" strike="noStrike" baseline="0">
              <a:solidFill>
                <a:srgbClr val="000000"/>
              </a:solidFill>
              <a:latin typeface="Arial"/>
              <a:cs typeface="Arial"/>
            </a:rPr>
            <a:t>   · Angabe der zu erreichenden Verfahrensparameter, Eigenschaften, Funktionen usw. </a:t>
          </a:r>
        </a:p>
        <a:p>
          <a:pPr algn="l" rtl="0">
            <a:defRPr sz="1000"/>
          </a:pPr>
          <a:r>
            <a:rPr lang="de-DE" sz="900" b="0" i="0" u="none" strike="noStrike" baseline="0">
              <a:solidFill>
                <a:srgbClr val="000000"/>
              </a:solidFill>
              <a:latin typeface="Arial"/>
              <a:cs typeface="Arial"/>
            </a:rPr>
            <a:t>   · Angabe möglicher Schutzrechtsanmeldungen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4. Wissenschaftlich-technische Erfolgsaussichten</a:t>
          </a:r>
        </a:p>
        <a:p>
          <a:pPr algn="l" rtl="0">
            <a:defRPr sz="1000"/>
          </a:pPr>
          <a:r>
            <a:rPr lang="de-DE" sz="900" b="0" i="0" u="none" strike="noStrike" baseline="0">
              <a:solidFill>
                <a:srgbClr val="000000"/>
              </a:solidFill>
              <a:latin typeface="Arial"/>
              <a:cs typeface="Arial"/>
            </a:rPr>
            <a:t>   · Einschätzung der Erreichbarkeit der wissenschaftlichen Ziele (Darstellung des überdurchschnittlich hohen</a:t>
          </a:r>
        </a:p>
        <a:p>
          <a:pPr algn="l" rtl="0">
            <a:defRPr sz="1000"/>
          </a:pPr>
          <a:r>
            <a:rPr lang="de-DE" sz="900" b="0" i="0" u="none" strike="noStrike" baseline="0">
              <a:solidFill>
                <a:srgbClr val="000000"/>
              </a:solidFill>
              <a:latin typeface="Arial"/>
              <a:cs typeface="Arial"/>
            </a:rPr>
            <a:t>     wissenschaftlichen und technischen Risikos)</a:t>
          </a:r>
        </a:p>
        <a:p>
          <a:pPr algn="l" rtl="0">
            <a:defRPr sz="1000"/>
          </a:pPr>
          <a:r>
            <a:rPr lang="de-DE" sz="900" b="0" i="0" u="none" strike="noStrike" baseline="0">
              <a:solidFill>
                <a:srgbClr val="000000"/>
              </a:solidFill>
              <a:latin typeface="Arial"/>
              <a:cs typeface="Arial"/>
            </a:rPr>
            <a:t>   · Begründung, warum das Vorhaben ohne die Zuwendung nicht in der beantragten Form realisiert werden kann</a:t>
          </a:r>
        </a:p>
        <a:p>
          <a:pPr algn="l" rtl="0">
            <a:defRPr sz="1000"/>
          </a:pPr>
          <a:r>
            <a:rPr lang="de-DE" sz="900" b="0" i="0" u="none" strike="noStrike" baseline="0">
              <a:solidFill>
                <a:srgbClr val="000000"/>
              </a:solidFill>
              <a:latin typeface="Arial"/>
              <a:cs typeface="Arial"/>
            </a:rPr>
            <a:t>   · Aufwendungen nach Ende des Vorhabens bis zur Erreichung eines in die Wirtschaft übertragbaren</a:t>
          </a:r>
        </a:p>
        <a:p>
          <a:pPr algn="l" rtl="0">
            <a:defRPr sz="1000"/>
          </a:pPr>
          <a:r>
            <a:rPr lang="de-DE" sz="900" b="0" i="0" u="none" strike="noStrike" baseline="0">
              <a:solidFill>
                <a:srgbClr val="000000"/>
              </a:solidFill>
              <a:latin typeface="Arial"/>
              <a:cs typeface="Arial"/>
            </a:rPr>
            <a:t>     Arbeitsstandes (Zeit, Ressourcen)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5. Verwertungspotenzial der Vorhabensergebnisse und Erläuterung der Angaben auf AZK-w 3</a:t>
          </a:r>
        </a:p>
        <a:p>
          <a:pPr algn="l" rtl="0">
            <a:defRPr sz="1000"/>
          </a:pPr>
          <a:r>
            <a:rPr lang="de-DE" sz="900" b="0" i="0" u="none" strike="noStrike" baseline="0">
              <a:solidFill>
                <a:srgbClr val="000000"/>
              </a:solidFill>
              <a:latin typeface="Arial"/>
              <a:cs typeface="Arial"/>
            </a:rPr>
            <a:t>   · Beiträge des Vorhabens zur Erhöhung der eigenen wissenschaftlichen Leistungsfähigkeit bzw. bei Bibliotheken zur</a:t>
          </a:r>
        </a:p>
        <a:p>
          <a:pPr algn="l" rtl="0">
            <a:defRPr sz="1000"/>
          </a:pPr>
          <a:r>
            <a:rPr lang="de-DE" sz="900" b="0" i="0" u="none" strike="noStrike" baseline="0">
              <a:solidFill>
                <a:srgbClr val="000000"/>
              </a:solidFill>
              <a:latin typeface="Arial"/>
              <a:cs typeface="Arial"/>
            </a:rPr>
            <a:t>     Verbesserung der wissenschaftlich-technischen Grundlagen der Informationsinfrastruktur im Freistaat Sachsen</a:t>
          </a:r>
        </a:p>
        <a:p>
          <a:pPr algn="l" rtl="0">
            <a:defRPr sz="1000"/>
          </a:pPr>
          <a:r>
            <a:rPr lang="de-DE" sz="900" b="0" i="0" u="none" strike="noStrike" baseline="0">
              <a:solidFill>
                <a:srgbClr val="000000"/>
              </a:solidFill>
              <a:latin typeface="Arial"/>
              <a:cs typeface="Arial"/>
            </a:rPr>
            <a:t>   · Beiträge des Vorhabens zur nachhaltigen Stärkung der eigenen wirtschaftlichen Leistungsfähigkeit</a:t>
          </a:r>
        </a:p>
        <a:p>
          <a:pPr algn="l" rtl="0">
            <a:defRPr sz="1000"/>
          </a:pPr>
          <a:r>
            <a:rPr lang="de-DE" sz="900" b="0" i="0" u="none" strike="noStrike" baseline="0">
              <a:solidFill>
                <a:srgbClr val="000000"/>
              </a:solidFill>
              <a:latin typeface="Arial"/>
              <a:cs typeface="Arial"/>
            </a:rPr>
            <a:t>      · Bedarfsanalyse/ -abschätzung für die Vorhabensergebnisse (potentielle Anwendungsbereiche, Märkte, Branchen)</a:t>
          </a:r>
        </a:p>
        <a:p>
          <a:pPr algn="l" rtl="0">
            <a:defRPr sz="1000"/>
          </a:pPr>
          <a:r>
            <a:rPr lang="de-DE" sz="900" b="0" i="0" u="none" strike="noStrike" baseline="0">
              <a:solidFill>
                <a:srgbClr val="000000"/>
              </a:solidFill>
              <a:latin typeface="Arial"/>
              <a:cs typeface="Arial"/>
            </a:rPr>
            <a:t>      · Beiträge des Vorhabens zur Erschließung von privaten und öffentlichen Finanzierungsquellen (Drittmittel)</a:t>
          </a:r>
        </a:p>
        <a:p>
          <a:pPr algn="l" rtl="0">
            <a:defRPr sz="1000"/>
          </a:pPr>
          <a:r>
            <a:rPr lang="de-DE" sz="900" b="0" i="0" u="none" strike="noStrike" baseline="0">
              <a:solidFill>
                <a:srgbClr val="000000"/>
              </a:solidFill>
              <a:latin typeface="Arial"/>
              <a:cs typeface="Arial"/>
            </a:rPr>
            <a:t>      · Beiträge des Vorhabens zur Sicherung und Schaffung von Arbeitsplätzen in der Wissenschaft</a:t>
          </a:r>
        </a:p>
        <a:p>
          <a:pPr algn="l" rtl="0">
            <a:defRPr sz="1000"/>
          </a:pPr>
          <a:r>
            <a:rPr lang="de-DE" sz="900" b="0" i="0" u="none" strike="noStrike" baseline="0">
              <a:solidFill>
                <a:srgbClr val="000000"/>
              </a:solidFill>
              <a:latin typeface="Arial"/>
              <a:cs typeface="Arial"/>
            </a:rPr>
            <a:t>   · Beiträge des Vorhabens zur nachhaltigen Stärkung der Wirtschaft im Freistaat Sachsen</a:t>
          </a:r>
        </a:p>
        <a:p>
          <a:pPr algn="l" rtl="0">
            <a:defRPr sz="1000"/>
          </a:pPr>
          <a:r>
            <a:rPr lang="de-DE" sz="900" b="0" i="0" u="none" strike="noStrike" baseline="0">
              <a:solidFill>
                <a:srgbClr val="000000"/>
              </a:solidFill>
              <a:latin typeface="Arial"/>
              <a:cs typeface="Arial"/>
            </a:rPr>
            <a:t>     · Beiträge des Vorhabens zur Verbesserung der Informationsbereitstellung für die Wirtschaft sowie Darstellung der </a:t>
          </a:r>
        </a:p>
        <a:p>
          <a:pPr algn="l" rtl="0">
            <a:defRPr sz="1000"/>
          </a:pPr>
          <a:r>
            <a:rPr lang="de-DE" sz="900" b="0" i="0" u="none" strike="noStrike" baseline="0">
              <a:solidFill>
                <a:srgbClr val="000000"/>
              </a:solidFill>
              <a:latin typeface="Arial"/>
              <a:cs typeface="Arial"/>
            </a:rPr>
            <a:t>       diskriminierungsfreien Nutzungsmöglichkeit durch Dritte</a:t>
          </a:r>
        </a:p>
        <a:p>
          <a:pPr marL="0" marR="0" indent="0" algn="l" defTabSz="914400" rtl="0" eaLnBrk="1" fontAlgn="auto" latinLnBrk="0" hangingPunct="1">
            <a:lnSpc>
              <a:spcPct val="100000"/>
            </a:lnSpc>
            <a:spcBef>
              <a:spcPts val="0"/>
            </a:spcBef>
            <a:spcAft>
              <a:spcPts val="0"/>
            </a:spcAft>
            <a:buClrTx/>
            <a:buSzTx/>
            <a:buFontTx/>
            <a:buNone/>
            <a:tabLst/>
            <a:defRPr sz="1000"/>
          </a:pPr>
          <a:r>
            <a:rPr lang="de-DE" sz="900" b="0" i="0" u="none" strike="noStrike" baseline="0">
              <a:solidFill>
                <a:srgbClr val="000000"/>
              </a:solidFill>
              <a:latin typeface="Arial"/>
              <a:cs typeface="Arial"/>
            </a:rPr>
            <a:t>     · Beiträge des Vorhabens zur Verbesserung des Wissenstransfers in die Wirtschaft sowie Darstellung der </a:t>
          </a:r>
        </a:p>
        <a:p>
          <a:pPr marL="0" marR="0" indent="0" algn="l" defTabSz="914400" rtl="0" eaLnBrk="1" fontAlgn="auto" latinLnBrk="0" hangingPunct="1">
            <a:lnSpc>
              <a:spcPct val="100000"/>
            </a:lnSpc>
            <a:spcBef>
              <a:spcPts val="0"/>
            </a:spcBef>
            <a:spcAft>
              <a:spcPts val="0"/>
            </a:spcAft>
            <a:buClrTx/>
            <a:buSzTx/>
            <a:buFontTx/>
            <a:buNone/>
            <a:tabLst/>
            <a:defRPr sz="1000"/>
          </a:pPr>
          <a:r>
            <a:rPr lang="de-DE" sz="900" b="0" i="0" u="none" strike="noStrike" baseline="0">
              <a:solidFill>
                <a:srgbClr val="000000"/>
              </a:solidFill>
              <a:latin typeface="Arial"/>
              <a:cs typeface="Arial"/>
            </a:rPr>
            <a:t>       diskriminierungsfreien Nutzungsmöglichkeit durch Dritte</a:t>
          </a:r>
        </a:p>
        <a:p>
          <a:pPr algn="l" rtl="0">
            <a:defRPr sz="1000"/>
          </a:pPr>
          <a:r>
            <a:rPr lang="de-DE" sz="900" b="0" i="0" u="none" strike="noStrike" baseline="0">
              <a:solidFill>
                <a:srgbClr val="000000"/>
              </a:solidFill>
              <a:latin typeface="Arial"/>
              <a:cs typeface="Arial"/>
            </a:rPr>
            <a:t>     · Potenzial der Vorhabensergebnisse zur Ausgründung von innovativen Unternehmen bzw. bei Inkubatonsprojekten </a:t>
          </a:r>
        </a:p>
        <a:p>
          <a:pPr algn="l" rtl="0">
            <a:defRPr sz="1000"/>
          </a:pPr>
          <a:r>
            <a:rPr lang="de-DE" sz="900" b="0" i="0" u="none" strike="noStrike" baseline="0">
              <a:solidFill>
                <a:srgbClr val="000000"/>
              </a:solidFill>
              <a:latin typeface="Arial"/>
              <a:cs typeface="Arial"/>
            </a:rPr>
            <a:t>       nach II Nr. 4 der Richtllinie eine Darstellung der Strategie für die Ausgründung</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6. Beiträge des Vorhabens zur Verbesserung der Umweltbedingungen</a:t>
          </a:r>
        </a:p>
        <a:p>
          <a:pPr algn="l" rtl="0">
            <a:defRPr sz="1000"/>
          </a:pPr>
          <a:r>
            <a:rPr lang="de-DE" sz="900" b="0" i="0" u="none" strike="noStrike" baseline="0">
              <a:solidFill>
                <a:srgbClr val="000000"/>
              </a:solidFill>
              <a:latin typeface="Arial"/>
              <a:cs typeface="Arial"/>
            </a:rPr>
            <a:t>   · Darstellung und Erläuterung der Beiträge des Vorhabens zur Verbesserung der Umweltbedingungen gemäß</a:t>
          </a:r>
        </a:p>
        <a:p>
          <a:pPr algn="l" rtl="0">
            <a:defRPr sz="1000"/>
          </a:pPr>
          <a:r>
            <a:rPr lang="de-DE" sz="900" b="0" i="0" u="none" strike="noStrike" baseline="0">
              <a:solidFill>
                <a:srgbClr val="000000"/>
              </a:solidFill>
              <a:latin typeface="Arial"/>
              <a:cs typeface="Arial"/>
            </a:rPr>
            <a:t>     den Angaben auf dem Antragsformular AZK-w 3</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7. Kompetenz des Antragstellers</a:t>
          </a:r>
        </a:p>
        <a:p>
          <a:pPr algn="l" rtl="0">
            <a:defRPr sz="1000"/>
          </a:pPr>
          <a:r>
            <a:rPr lang="de-DE" sz="900" b="0" i="0" u="none" strike="noStrike" baseline="0">
              <a:solidFill>
                <a:srgbClr val="000000"/>
              </a:solidFill>
              <a:latin typeface="Arial"/>
              <a:cs typeface="Arial"/>
            </a:rPr>
            <a:t>   · Darstellung der Erfahrungen des Antragstellers bezogen auf das vorhabensspezifische Fachgebiet</a:t>
          </a:r>
        </a:p>
        <a:p>
          <a:pPr algn="l" rtl="0">
            <a:defRPr sz="1000"/>
          </a:pPr>
          <a:r>
            <a:rPr lang="de-DE" sz="900" b="0" i="0" u="none" strike="noStrike" baseline="0">
              <a:solidFill>
                <a:srgbClr val="000000"/>
              </a:solidFill>
              <a:latin typeface="Arial"/>
              <a:cs typeface="Arial"/>
            </a:rPr>
            <a:t>   · Bewertung der personellen und technischen Kapazitäten des Antragstellers zur Realisierung des Vorhabens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8. Balkenplan und ausführliche Beschreibung des Arbeitsplanes</a:t>
          </a:r>
        </a:p>
        <a:p>
          <a:pPr algn="l" rtl="0">
            <a:defRPr sz="1000"/>
          </a:pPr>
          <a:r>
            <a:rPr lang="de-DE" sz="900" b="0" i="0" u="none" strike="noStrike" baseline="0">
              <a:solidFill>
                <a:srgbClr val="000000"/>
              </a:solidFill>
              <a:latin typeface="Arial"/>
              <a:cs typeface="Arial"/>
            </a:rPr>
            <a:t>   · Balkenplan mit Angabe von Arbeitsetappen und der dafür geplanten Personalkapazitäten in Stunden (untersetzt nach </a:t>
          </a:r>
        </a:p>
        <a:p>
          <a:pPr algn="l" rtl="0">
            <a:defRPr sz="1000"/>
          </a:pPr>
          <a:r>
            <a:rPr lang="de-DE" sz="900" b="0" i="0" u="none" strike="noStrike" baseline="0">
              <a:solidFill>
                <a:srgbClr val="000000"/>
              </a:solidFill>
              <a:latin typeface="Arial"/>
              <a:cs typeface="Arial"/>
            </a:rPr>
            <a:t>     Tätigkeitsbezeichnung)</a:t>
          </a:r>
        </a:p>
        <a:p>
          <a:pPr algn="l" rtl="0">
            <a:defRPr sz="1000"/>
          </a:pPr>
          <a:r>
            <a:rPr lang="de-DE" sz="900" b="0" i="0" u="none" strike="noStrike" baseline="0">
              <a:solidFill>
                <a:srgbClr val="000000"/>
              </a:solidFill>
              <a:latin typeface="Arial"/>
              <a:cs typeface="Arial"/>
            </a:rPr>
            <a:t>   · Angabe der geplanten Aufwendungen pro Arbeitsetappe</a:t>
          </a:r>
        </a:p>
        <a:p>
          <a:pPr algn="l" rtl="0">
            <a:defRPr sz="1000"/>
          </a:pPr>
          <a:r>
            <a:rPr lang="de-DE" sz="900" b="0" i="0" u="none" strike="noStrike" baseline="0">
              <a:solidFill>
                <a:srgbClr val="000000"/>
              </a:solidFill>
              <a:latin typeface="Arial"/>
              <a:cs typeface="Arial"/>
            </a:rPr>
            <a:t>   · ausführliche und fachlich konkrete Beschreibung der Arbeitsinhalte pro Arbeitsetappe</a:t>
          </a:r>
        </a:p>
        <a:p>
          <a:pPr algn="l" rtl="0">
            <a:defRPr sz="1000"/>
          </a:pPr>
          <a:r>
            <a:rPr lang="de-DE" sz="900" b="0" i="0" u="none" strike="noStrike" baseline="0">
              <a:solidFill>
                <a:srgbClr val="000000"/>
              </a:solidFill>
              <a:latin typeface="Arial"/>
              <a:cs typeface="Arial"/>
            </a:rPr>
            <a:t>   · Angabe der zu erreichenden Ziele pro Arbeitsetappe (Verfahrensparameter, Eigenschaften, Funktionen usw.)</a:t>
          </a:r>
        </a:p>
        <a:p>
          <a:pPr algn="l" rtl="0">
            <a:defRPr sz="1000"/>
          </a:pPr>
          <a:r>
            <a:rPr lang="de-DE" sz="900" b="0" i="0" u="none" strike="noStrike" baseline="0">
              <a:solidFill>
                <a:srgbClr val="000000"/>
              </a:solidFill>
              <a:latin typeface="Arial"/>
              <a:cs typeface="Arial"/>
            </a:rPr>
            <a:t>     und Meilensteine</a:t>
          </a:r>
        </a:p>
        <a:p>
          <a:pPr algn="l" rtl="0">
            <a:defRPr sz="1000"/>
          </a:pPr>
          <a:r>
            <a:rPr lang="de-DE" sz="900" b="0" i="0" u="none" strike="noStrike" baseline="0">
              <a:solidFill>
                <a:srgbClr val="000000"/>
              </a:solidFill>
              <a:latin typeface="Arial"/>
              <a:cs typeface="Arial"/>
            </a:rPr>
            <a:t>   · Zuordnung der benötigten Materialien, Fremdleistungen / Zusammenarbeit der Partner bei Verbundprojekten</a:t>
          </a:r>
        </a:p>
        <a:p>
          <a:pPr rtl="0" fontAlgn="base"/>
          <a:endParaRPr lang="de-DE" sz="900" b="0" i="0" baseline="0">
            <a:latin typeface="Arial" pitchFamily="34" charset="0"/>
            <a:ea typeface="+mn-ea"/>
            <a:cs typeface="Arial" pitchFamily="34" charset="0"/>
          </a:endParaRPr>
        </a:p>
        <a:p>
          <a:pPr rtl="0"/>
          <a:r>
            <a:rPr lang="de-DE" sz="900" b="0" i="0" baseline="0">
              <a:latin typeface="Arial" pitchFamily="34" charset="0"/>
              <a:ea typeface="+mn-ea"/>
              <a:cs typeface="Arial" pitchFamily="34" charset="0"/>
            </a:rPr>
            <a:t>9. Falls keine Vollfinanzierung beantragt wird bzw. nach Richtlinie zulässig ist:</a:t>
          </a:r>
          <a:br>
            <a:rPr lang="de-DE" sz="900" b="0" i="0" baseline="0">
              <a:latin typeface="Arial" pitchFamily="34" charset="0"/>
              <a:ea typeface="+mn-ea"/>
              <a:cs typeface="Arial" pitchFamily="34" charset="0"/>
            </a:rPr>
          </a:br>
          <a:r>
            <a:rPr lang="de-DE" sz="900" b="0" i="0" baseline="0">
              <a:latin typeface="Arial" pitchFamily="34" charset="0"/>
              <a:ea typeface="+mn-ea"/>
              <a:cs typeface="Arial" pitchFamily="34" charset="0"/>
            </a:rPr>
            <a:t>    Darstellung und Erläuterung zur Finanzierung des Eigenanteils. </a:t>
          </a:r>
          <a:endParaRPr lang="de-DE" sz="900">
            <a:latin typeface="Arial" pitchFamily="34" charset="0"/>
            <a:cs typeface="Arial" pitchFamily="34" charset="0"/>
          </a:endParaRPr>
        </a:p>
        <a:p>
          <a:pPr algn="l" rtl="0">
            <a:defRPr sz="1000"/>
          </a:pPr>
          <a:endParaRPr lang="de-DE" sz="900" b="0" i="0" u="none" strike="noStrike" baseline="0">
            <a:solidFill>
              <a:srgbClr val="000000"/>
            </a:solidFill>
            <a:latin typeface="Arial" pitchFamily="34" charset="0"/>
            <a:cs typeface="Arial" pitchFamily="34" charset="0"/>
          </a:endParaRPr>
        </a:p>
      </xdr:txBody>
    </xdr:sp>
    <xdr:clientData/>
  </xdr:twoCellAnchor>
  <xdr:twoCellAnchor editAs="absolute">
    <xdr:from>
      <xdr:col>0</xdr:col>
      <xdr:colOff>112726</xdr:colOff>
      <xdr:row>48</xdr:row>
      <xdr:rowOff>68249</xdr:rowOff>
    </xdr:from>
    <xdr:to>
      <xdr:col>0</xdr:col>
      <xdr:colOff>240789</xdr:colOff>
      <xdr:row>57</xdr:row>
      <xdr:rowOff>142892</xdr:rowOff>
    </xdr:to>
    <xdr:sp macro="" textlink="">
      <xdr:nvSpPr>
        <xdr:cNvPr id="4" name="Text 15"/>
        <xdr:cNvSpPr txBox="1">
          <a:spLocks noChangeArrowheads="1"/>
        </xdr:cNvSpPr>
      </xdr:nvSpPr>
      <xdr:spPr bwMode="auto">
        <a:xfrm>
          <a:off x="104775" y="8717280"/>
          <a:ext cx="131564" cy="1575435"/>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15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xdr:txBody>
    </xdr:sp>
    <xdr:clientData/>
  </xdr:twoCellAnchor>
  <xdr:twoCellAnchor editAs="oneCell">
    <xdr:from>
      <xdr:col>8</xdr:col>
      <xdr:colOff>336430</xdr:colOff>
      <xdr:row>0</xdr:row>
      <xdr:rowOff>63610</xdr:rowOff>
    </xdr:from>
    <xdr:to>
      <xdr:col>9</xdr:col>
      <xdr:colOff>19794</xdr:colOff>
      <xdr:row>0</xdr:row>
      <xdr:rowOff>448055</xdr:rowOff>
    </xdr:to>
    <xdr:pic>
      <xdr:nvPicPr>
        <xdr:cNvPr id="42230"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8709" y="63610"/>
          <a:ext cx="830677" cy="38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34504</xdr:colOff>
          <xdr:row>60</xdr:row>
          <xdr:rowOff>77634</xdr:rowOff>
        </xdr:from>
        <xdr:to>
          <xdr:col>8</xdr:col>
          <xdr:colOff>1086927</xdr:colOff>
          <xdr:row>62</xdr:row>
          <xdr:rowOff>155272</xdr:rowOff>
        </xdr:to>
        <xdr:sp macro="" textlink="">
          <xdr:nvSpPr>
            <xdr:cNvPr id="52225" name="Object 1" hidden="1">
              <a:extLst>
                <a:ext uri="{63B3BB69-23CF-44E3-9099-C40C66FF867C}">
                  <a14:compatExt spid="_x0000_s522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FFFFFF" mc:Ignorable="a14" a14:legacySpreadsheetColorIndex="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112726</xdr:colOff>
      <xdr:row>37</xdr:row>
      <xdr:rowOff>11692</xdr:rowOff>
    </xdr:from>
    <xdr:to>
      <xdr:col>0</xdr:col>
      <xdr:colOff>273147</xdr:colOff>
      <xdr:row>46</xdr:row>
      <xdr:rowOff>78766</xdr:rowOff>
    </xdr:to>
    <xdr:sp macro="" textlink="">
      <xdr:nvSpPr>
        <xdr:cNvPr id="22530" name="Text 5"/>
        <xdr:cNvSpPr txBox="1">
          <a:spLocks noChangeArrowheads="1"/>
        </xdr:cNvSpPr>
      </xdr:nvSpPr>
      <xdr:spPr bwMode="auto">
        <a:xfrm>
          <a:off x="112726" y="8422447"/>
          <a:ext cx="160421" cy="1542191"/>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2 von </a:t>
          </a:r>
          <a:r>
            <a:rPr kumimoji="0" lang="de-DE" sz="600" b="0" i="0" u="none" strike="noStrike" kern="0" cap="none" spc="0" normalizeH="0" baseline="0" noProof="0">
              <a:ln>
                <a:noFill/>
              </a:ln>
              <a:solidFill>
                <a:srgbClr val="000000"/>
              </a:solidFill>
              <a:effectLst/>
              <a:uLnTx/>
              <a:uFillTx/>
              <a:latin typeface="Arial"/>
              <a:ea typeface="+mn-ea"/>
              <a:cs typeface="Arial"/>
            </a:rPr>
            <a:t>15   02/22</a:t>
          </a:r>
          <a:endParaRPr lang="de-DE" sz="6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29</xdr:col>
          <xdr:colOff>336430</xdr:colOff>
          <xdr:row>14</xdr:row>
          <xdr:rowOff>0</xdr:rowOff>
        </xdr:from>
        <xdr:to>
          <xdr:col>31</xdr:col>
          <xdr:colOff>51758</xdr:colOff>
          <xdr:row>14</xdr:row>
          <xdr:rowOff>207034</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336430</xdr:colOff>
          <xdr:row>15</xdr:row>
          <xdr:rowOff>0</xdr:rowOff>
        </xdr:from>
        <xdr:to>
          <xdr:col>31</xdr:col>
          <xdr:colOff>51758</xdr:colOff>
          <xdr:row>15</xdr:row>
          <xdr:rowOff>207034</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336430</xdr:colOff>
          <xdr:row>16</xdr:row>
          <xdr:rowOff>0</xdr:rowOff>
        </xdr:from>
        <xdr:to>
          <xdr:col>31</xdr:col>
          <xdr:colOff>51758</xdr:colOff>
          <xdr:row>16</xdr:row>
          <xdr:rowOff>207034</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336430</xdr:colOff>
          <xdr:row>17</xdr:row>
          <xdr:rowOff>0</xdr:rowOff>
        </xdr:from>
        <xdr:to>
          <xdr:col>31</xdr:col>
          <xdr:colOff>51758</xdr:colOff>
          <xdr:row>17</xdr:row>
          <xdr:rowOff>207034</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336430</xdr:colOff>
          <xdr:row>18</xdr:row>
          <xdr:rowOff>0</xdr:rowOff>
        </xdr:from>
        <xdr:to>
          <xdr:col>31</xdr:col>
          <xdr:colOff>51758</xdr:colOff>
          <xdr:row>18</xdr:row>
          <xdr:rowOff>207034</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336430</xdr:colOff>
          <xdr:row>19</xdr:row>
          <xdr:rowOff>0</xdr:rowOff>
        </xdr:from>
        <xdr:to>
          <xdr:col>31</xdr:col>
          <xdr:colOff>51758</xdr:colOff>
          <xdr:row>19</xdr:row>
          <xdr:rowOff>207034</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336430</xdr:colOff>
          <xdr:row>20</xdr:row>
          <xdr:rowOff>0</xdr:rowOff>
        </xdr:from>
        <xdr:to>
          <xdr:col>31</xdr:col>
          <xdr:colOff>51758</xdr:colOff>
          <xdr:row>20</xdr:row>
          <xdr:rowOff>207034</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80010</xdr:colOff>
      <xdr:row>52</xdr:row>
      <xdr:rowOff>32385</xdr:rowOff>
    </xdr:from>
    <xdr:to>
      <xdr:col>0</xdr:col>
      <xdr:colOff>381994</xdr:colOff>
      <xdr:row>60</xdr:row>
      <xdr:rowOff>652</xdr:rowOff>
    </xdr:to>
    <xdr:sp macro="" textlink="">
      <xdr:nvSpPr>
        <xdr:cNvPr id="2" name="Text 5"/>
        <xdr:cNvSpPr txBox="1">
          <a:spLocks noChangeArrowheads="1"/>
        </xdr:cNvSpPr>
      </xdr:nvSpPr>
      <xdr:spPr bwMode="auto">
        <a:xfrm>
          <a:off x="80010" y="8795385"/>
          <a:ext cx="286090" cy="1280160"/>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de-DE" sz="600" b="0" i="0" u="none" strike="noStrike" baseline="0">
              <a:solidFill>
                <a:srgbClr val="000000"/>
              </a:solidFill>
              <a:latin typeface="Arial"/>
              <a:cs typeface="Arial"/>
            </a:rPr>
            <a:t>63152 Seite 3 von 15    02/22</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12</xdr:row>
          <xdr:rowOff>129396</xdr:rowOff>
        </xdr:from>
        <xdr:to>
          <xdr:col>2</xdr:col>
          <xdr:colOff>51758</xdr:colOff>
          <xdr:row>14</xdr:row>
          <xdr:rowOff>51758</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189781</xdr:colOff>
          <xdr:row>12</xdr:row>
          <xdr:rowOff>129396</xdr:rowOff>
        </xdr:from>
        <xdr:to>
          <xdr:col>14</xdr:col>
          <xdr:colOff>43132</xdr:colOff>
          <xdr:row>14</xdr:row>
          <xdr:rowOff>51758</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129396</xdr:rowOff>
        </xdr:from>
        <xdr:to>
          <xdr:col>2</xdr:col>
          <xdr:colOff>51758</xdr:colOff>
          <xdr:row>39</xdr:row>
          <xdr:rowOff>51758</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129396</xdr:rowOff>
        </xdr:from>
        <xdr:to>
          <xdr:col>14</xdr:col>
          <xdr:colOff>51758</xdr:colOff>
          <xdr:row>39</xdr:row>
          <xdr:rowOff>51758</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129396</xdr:rowOff>
        </xdr:from>
        <xdr:to>
          <xdr:col>2</xdr:col>
          <xdr:colOff>51758</xdr:colOff>
          <xdr:row>50</xdr:row>
          <xdr:rowOff>51758</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189781</xdr:colOff>
          <xdr:row>48</xdr:row>
          <xdr:rowOff>129396</xdr:rowOff>
        </xdr:from>
        <xdr:to>
          <xdr:col>14</xdr:col>
          <xdr:colOff>43132</xdr:colOff>
          <xdr:row>50</xdr:row>
          <xdr:rowOff>51758</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81915</xdr:colOff>
      <xdr:row>60</xdr:row>
      <xdr:rowOff>62812</xdr:rowOff>
    </xdr:from>
    <xdr:to>
      <xdr:col>0</xdr:col>
      <xdr:colOff>249021</xdr:colOff>
      <xdr:row>67</xdr:row>
      <xdr:rowOff>294318</xdr:rowOff>
    </xdr:to>
    <xdr:sp macro="" textlink="">
      <xdr:nvSpPr>
        <xdr:cNvPr id="2" name="Text 5"/>
        <xdr:cNvSpPr txBox="1">
          <a:spLocks noChangeArrowheads="1"/>
        </xdr:cNvSpPr>
      </xdr:nvSpPr>
      <xdr:spPr bwMode="auto">
        <a:xfrm>
          <a:off x="81915" y="8999778"/>
          <a:ext cx="167106" cy="1542721"/>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4 von 15    02/22</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51</xdr:row>
          <xdr:rowOff>224287</xdr:rowOff>
        </xdr:from>
        <xdr:to>
          <xdr:col>2</xdr:col>
          <xdr:colOff>25879</xdr:colOff>
          <xdr:row>53</xdr:row>
          <xdr:rowOff>86264</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138023</xdr:rowOff>
        </xdr:from>
        <xdr:to>
          <xdr:col>2</xdr:col>
          <xdr:colOff>25879</xdr:colOff>
          <xdr:row>54</xdr:row>
          <xdr:rowOff>51758</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138023</xdr:rowOff>
        </xdr:from>
        <xdr:to>
          <xdr:col>2</xdr:col>
          <xdr:colOff>25879</xdr:colOff>
          <xdr:row>55</xdr:row>
          <xdr:rowOff>51758</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224287</xdr:rowOff>
        </xdr:from>
        <xdr:to>
          <xdr:col>19</xdr:col>
          <xdr:colOff>25879</xdr:colOff>
          <xdr:row>53</xdr:row>
          <xdr:rowOff>86264</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138023</xdr:rowOff>
        </xdr:from>
        <xdr:to>
          <xdr:col>19</xdr:col>
          <xdr:colOff>25879</xdr:colOff>
          <xdr:row>54</xdr:row>
          <xdr:rowOff>51758</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53</xdr:row>
          <xdr:rowOff>138023</xdr:rowOff>
        </xdr:from>
        <xdr:to>
          <xdr:col>19</xdr:col>
          <xdr:colOff>25879</xdr:colOff>
          <xdr:row>55</xdr:row>
          <xdr:rowOff>51758</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138023</xdr:rowOff>
        </xdr:from>
        <xdr:to>
          <xdr:col>2</xdr:col>
          <xdr:colOff>25879</xdr:colOff>
          <xdr:row>56</xdr:row>
          <xdr:rowOff>51758</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138023</xdr:rowOff>
        </xdr:from>
        <xdr:to>
          <xdr:col>2</xdr:col>
          <xdr:colOff>25879</xdr:colOff>
          <xdr:row>57</xdr:row>
          <xdr:rowOff>51758</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138023</xdr:rowOff>
        </xdr:from>
        <xdr:to>
          <xdr:col>2</xdr:col>
          <xdr:colOff>25879</xdr:colOff>
          <xdr:row>58</xdr:row>
          <xdr:rowOff>51758</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54</xdr:row>
          <xdr:rowOff>138023</xdr:rowOff>
        </xdr:from>
        <xdr:to>
          <xdr:col>19</xdr:col>
          <xdr:colOff>25879</xdr:colOff>
          <xdr:row>56</xdr:row>
          <xdr:rowOff>51758</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138023</xdr:rowOff>
        </xdr:from>
        <xdr:to>
          <xdr:col>19</xdr:col>
          <xdr:colOff>25879</xdr:colOff>
          <xdr:row>57</xdr:row>
          <xdr:rowOff>51758</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138023</xdr:rowOff>
        </xdr:from>
        <xdr:to>
          <xdr:col>19</xdr:col>
          <xdr:colOff>25879</xdr:colOff>
          <xdr:row>58</xdr:row>
          <xdr:rowOff>51758</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224287</xdr:rowOff>
        </xdr:from>
        <xdr:to>
          <xdr:col>2</xdr:col>
          <xdr:colOff>25879</xdr:colOff>
          <xdr:row>61</xdr:row>
          <xdr:rowOff>86264</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138023</xdr:rowOff>
        </xdr:from>
        <xdr:to>
          <xdr:col>2</xdr:col>
          <xdr:colOff>25879</xdr:colOff>
          <xdr:row>62</xdr:row>
          <xdr:rowOff>51758</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138023</xdr:rowOff>
        </xdr:from>
        <xdr:to>
          <xdr:col>2</xdr:col>
          <xdr:colOff>25879</xdr:colOff>
          <xdr:row>63</xdr:row>
          <xdr:rowOff>51758</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59</xdr:row>
          <xdr:rowOff>224287</xdr:rowOff>
        </xdr:from>
        <xdr:to>
          <xdr:col>19</xdr:col>
          <xdr:colOff>25879</xdr:colOff>
          <xdr:row>61</xdr:row>
          <xdr:rowOff>86264</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60</xdr:row>
          <xdr:rowOff>138023</xdr:rowOff>
        </xdr:from>
        <xdr:to>
          <xdr:col>19</xdr:col>
          <xdr:colOff>25879</xdr:colOff>
          <xdr:row>62</xdr:row>
          <xdr:rowOff>51758</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61</xdr:row>
          <xdr:rowOff>138023</xdr:rowOff>
        </xdr:from>
        <xdr:to>
          <xdr:col>19</xdr:col>
          <xdr:colOff>25879</xdr:colOff>
          <xdr:row>63</xdr:row>
          <xdr:rowOff>51758</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138023</xdr:rowOff>
        </xdr:from>
        <xdr:to>
          <xdr:col>2</xdr:col>
          <xdr:colOff>25879</xdr:colOff>
          <xdr:row>64</xdr:row>
          <xdr:rowOff>51758</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62</xdr:row>
          <xdr:rowOff>138023</xdr:rowOff>
        </xdr:from>
        <xdr:to>
          <xdr:col>19</xdr:col>
          <xdr:colOff>25879</xdr:colOff>
          <xdr:row>64</xdr:row>
          <xdr:rowOff>51758</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0</xdr:col>
      <xdr:colOff>80010</xdr:colOff>
      <xdr:row>46</xdr:row>
      <xdr:rowOff>184785</xdr:rowOff>
    </xdr:from>
    <xdr:to>
      <xdr:col>0</xdr:col>
      <xdr:colOff>236855</xdr:colOff>
      <xdr:row>57</xdr:row>
      <xdr:rowOff>24765</xdr:rowOff>
    </xdr:to>
    <xdr:sp macro="" textlink="">
      <xdr:nvSpPr>
        <xdr:cNvPr id="4114" name="Text 18"/>
        <xdr:cNvSpPr txBox="1">
          <a:spLocks noChangeArrowheads="1"/>
        </xdr:cNvSpPr>
      </xdr:nvSpPr>
      <xdr:spPr bwMode="auto">
        <a:xfrm>
          <a:off x="91440" y="9016365"/>
          <a:ext cx="121920" cy="1649730"/>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5 von </a:t>
          </a:r>
          <a:r>
            <a:rPr kumimoji="0" lang="de-DE" sz="600" b="0" i="0" u="none" strike="noStrike" kern="0" cap="none" spc="0" normalizeH="0" baseline="0" noProof="0">
              <a:ln>
                <a:noFill/>
              </a:ln>
              <a:solidFill>
                <a:srgbClr val="000000"/>
              </a:solidFill>
              <a:effectLst/>
              <a:uLnTx/>
              <a:uFillTx/>
              <a:latin typeface="Arial"/>
              <a:ea typeface="+mn-ea"/>
              <a:cs typeface="Arial"/>
            </a:rPr>
            <a:t>15   02/22</a:t>
          </a:r>
          <a:endParaRPr lang="de-DE" sz="6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51758</xdr:colOff>
          <xdr:row>4</xdr:row>
          <xdr:rowOff>0</xdr:rowOff>
        </xdr:from>
        <xdr:to>
          <xdr:col>2</xdr:col>
          <xdr:colOff>51758</xdr:colOff>
          <xdr:row>5</xdr:row>
          <xdr:rowOff>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51758</xdr:colOff>
          <xdr:row>6</xdr:row>
          <xdr:rowOff>0</xdr:rowOff>
        </xdr:from>
        <xdr:to>
          <xdr:col>2</xdr:col>
          <xdr:colOff>51758</xdr:colOff>
          <xdr:row>7</xdr:row>
          <xdr:rowOff>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51758</xdr:colOff>
          <xdr:row>8</xdr:row>
          <xdr:rowOff>0</xdr:rowOff>
        </xdr:from>
        <xdr:to>
          <xdr:col>2</xdr:col>
          <xdr:colOff>51758</xdr:colOff>
          <xdr:row>9</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150813</xdr:colOff>
      <xdr:row>0</xdr:row>
      <xdr:rowOff>0</xdr:rowOff>
    </xdr:to>
    <xdr:sp macro="" textlink="">
      <xdr:nvSpPr>
        <xdr:cNvPr id="35841" name="Text 4"/>
        <xdr:cNvSpPr txBox="1">
          <a:spLocks noChangeArrowheads="1"/>
        </xdr:cNvSpPr>
      </xdr:nvSpPr>
      <xdr:spPr bwMode="auto">
        <a:xfrm>
          <a:off x="0" y="0"/>
          <a:ext cx="142875" cy="0"/>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de-DE" sz="650" b="0" i="0" u="none" strike="noStrike" baseline="0">
              <a:solidFill>
                <a:srgbClr val="000000"/>
              </a:solidFill>
              <a:latin typeface="Univers BQ"/>
            </a:rPr>
            <a:t>43009 Seite 5 von 15 10/2001</a:t>
          </a:r>
        </a:p>
      </xdr:txBody>
    </xdr:sp>
    <xdr:clientData/>
  </xdr:twoCellAnchor>
  <xdr:twoCellAnchor editAs="absolute">
    <xdr:from>
      <xdr:col>0</xdr:col>
      <xdr:colOff>150826</xdr:colOff>
      <xdr:row>53</xdr:row>
      <xdr:rowOff>13335</xdr:rowOff>
    </xdr:from>
    <xdr:to>
      <xdr:col>0</xdr:col>
      <xdr:colOff>278236</xdr:colOff>
      <xdr:row>62</xdr:row>
      <xdr:rowOff>160029</xdr:rowOff>
    </xdr:to>
    <xdr:sp macro="" textlink="">
      <xdr:nvSpPr>
        <xdr:cNvPr id="35842" name="Text 5"/>
        <xdr:cNvSpPr txBox="1">
          <a:spLocks noChangeArrowheads="1"/>
        </xdr:cNvSpPr>
      </xdr:nvSpPr>
      <xdr:spPr bwMode="auto">
        <a:xfrm>
          <a:off x="142875" y="8843010"/>
          <a:ext cx="118916" cy="1604019"/>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de-DE" sz="600" b="0" i="0" u="none" strike="noStrike" baseline="0">
              <a:solidFill>
                <a:srgbClr val="000000"/>
              </a:solidFill>
              <a:latin typeface="Arial"/>
              <a:cs typeface="Arial"/>
            </a:rPr>
            <a:t>63152 Seite 6 von 15   02/22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150813</xdr:colOff>
      <xdr:row>0</xdr:row>
      <xdr:rowOff>0</xdr:rowOff>
    </xdr:to>
    <xdr:sp macro="" textlink="">
      <xdr:nvSpPr>
        <xdr:cNvPr id="6148" name="Text 4"/>
        <xdr:cNvSpPr txBox="1">
          <a:spLocks noChangeArrowheads="1"/>
        </xdr:cNvSpPr>
      </xdr:nvSpPr>
      <xdr:spPr bwMode="auto">
        <a:xfrm>
          <a:off x="0" y="0"/>
          <a:ext cx="142875" cy="0"/>
        </a:xfrm>
        <a:prstGeom prst="rect">
          <a:avLst/>
        </a:prstGeom>
        <a:solidFill>
          <a:srgbClr val="FFFFFF"/>
        </a:solidFill>
        <a:ln w="1">
          <a:noFill/>
          <a:miter lim="800000"/>
          <a:headEnd/>
          <a:tailEnd/>
        </a:ln>
      </xdr:spPr>
      <xdr:txBody>
        <a:bodyPr vertOverflow="clip" vert="vert270" wrap="square" lIns="27432" tIns="0" rIns="0" bIns="18288" anchor="t" upright="1"/>
        <a:lstStyle/>
        <a:p>
          <a:pPr algn="l" rtl="0">
            <a:defRPr sz="1000"/>
          </a:pPr>
          <a:r>
            <a:rPr lang="de-DE" sz="650" b="0" i="0" u="none" strike="noStrike" baseline="0">
              <a:solidFill>
                <a:srgbClr val="000000"/>
              </a:solidFill>
              <a:latin typeface="Univers BQ"/>
            </a:rPr>
            <a:t>43009 Seite 6 von 15 10/2001</a:t>
          </a:r>
        </a:p>
      </xdr:txBody>
    </xdr:sp>
    <xdr:clientData/>
  </xdr:twoCellAnchor>
  <xdr:twoCellAnchor editAs="absolute">
    <xdr:from>
      <xdr:col>0</xdr:col>
      <xdr:colOff>122251</xdr:colOff>
      <xdr:row>55</xdr:row>
      <xdr:rowOff>72059</xdr:rowOff>
    </xdr:from>
    <xdr:to>
      <xdr:col>0</xdr:col>
      <xdr:colOff>231357</xdr:colOff>
      <xdr:row>68</xdr:row>
      <xdr:rowOff>114270</xdr:rowOff>
    </xdr:to>
    <xdr:sp macro="" textlink="">
      <xdr:nvSpPr>
        <xdr:cNvPr id="6149" name="Text 5"/>
        <xdr:cNvSpPr txBox="1">
          <a:spLocks noChangeArrowheads="1"/>
        </xdr:cNvSpPr>
      </xdr:nvSpPr>
      <xdr:spPr bwMode="auto">
        <a:xfrm>
          <a:off x="114300" y="9734550"/>
          <a:ext cx="120045" cy="1697355"/>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7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a:p>
          <a:pPr algn="l" rtl="0">
            <a:defRPr sz="1000"/>
          </a:pPr>
          <a:endParaRPr lang="de-DE" sz="6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154636</xdr:colOff>
      <xdr:row>46</xdr:row>
      <xdr:rowOff>140970</xdr:rowOff>
    </xdr:from>
    <xdr:to>
      <xdr:col>0</xdr:col>
      <xdr:colOff>309955</xdr:colOff>
      <xdr:row>58</xdr:row>
      <xdr:rowOff>150495</xdr:rowOff>
    </xdr:to>
    <xdr:sp macro="" textlink="">
      <xdr:nvSpPr>
        <xdr:cNvPr id="26625" name="Text 4"/>
        <xdr:cNvSpPr txBox="1">
          <a:spLocks noChangeArrowheads="1"/>
        </xdr:cNvSpPr>
      </xdr:nvSpPr>
      <xdr:spPr bwMode="auto">
        <a:xfrm>
          <a:off x="150495" y="8467725"/>
          <a:ext cx="131564" cy="1619250"/>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8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76200</xdr:colOff>
      <xdr:row>67</xdr:row>
      <xdr:rowOff>104775</xdr:rowOff>
    </xdr:from>
    <xdr:to>
      <xdr:col>0</xdr:col>
      <xdr:colOff>203610</xdr:colOff>
      <xdr:row>77</xdr:row>
      <xdr:rowOff>70541</xdr:rowOff>
    </xdr:to>
    <xdr:sp macro="" textlink="">
      <xdr:nvSpPr>
        <xdr:cNvPr id="36865" name="Text 4"/>
        <xdr:cNvSpPr txBox="1">
          <a:spLocks noChangeArrowheads="1"/>
        </xdr:cNvSpPr>
      </xdr:nvSpPr>
      <xdr:spPr bwMode="auto">
        <a:xfrm>
          <a:off x="76200" y="8375650"/>
          <a:ext cx="120530" cy="1553266"/>
        </a:xfrm>
        <a:prstGeom prst="rect">
          <a:avLst/>
        </a:prstGeom>
        <a:solidFill>
          <a:srgbClr val="FFFFFF"/>
        </a:solidFill>
        <a:ln w="1">
          <a:noFill/>
          <a:miter lim="800000"/>
          <a:headEnd/>
          <a:tailEnd/>
        </a:ln>
      </xdr:spPr>
      <xdr:txBody>
        <a:bodyPr vertOverflow="clip" vert="vert270" wrap="square" lIns="27432" tIns="0" rIns="0" bIns="18288"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DE" sz="600" b="0" i="0" u="none" strike="noStrike" baseline="0">
              <a:solidFill>
                <a:srgbClr val="000000"/>
              </a:solidFill>
              <a:latin typeface="Arial"/>
              <a:cs typeface="Arial"/>
            </a:rPr>
            <a:t>63152 Seite 9 </a:t>
          </a:r>
          <a:r>
            <a:rPr kumimoji="0" lang="de-DE" sz="600" b="0" i="0" u="none" strike="noStrike" kern="0" cap="none" spc="0" normalizeH="0" baseline="0" noProof="0">
              <a:ln>
                <a:noFill/>
              </a:ln>
              <a:solidFill>
                <a:srgbClr val="000000"/>
              </a:solidFill>
              <a:effectLst/>
              <a:uLnTx/>
              <a:uFillTx/>
              <a:latin typeface="Arial"/>
              <a:ea typeface="+mn-ea"/>
              <a:cs typeface="Arial"/>
            </a:rPr>
            <a:t>von 15   02/22</a:t>
          </a:r>
          <a:endParaRPr lang="de-DE"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6.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13.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13.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package" Target="../embeddings/Microsoft_Word-Dokument1.docx"/></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4.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41.xml"/><Relationship Id="rId2" Type="http://schemas.openxmlformats.org/officeDocument/2006/relationships/printerSettings" Target="../printerSettings/printerSettings5.bin"/><Relationship Id="rId1" Type="http://schemas.openxmlformats.org/officeDocument/2006/relationships/hyperlink" Target="http://www.sab.sachsen.de/" TargetMode="External"/><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pageSetUpPr autoPageBreaks="0" fitToPage="1"/>
  </sheetPr>
  <dimension ref="B1:AI49"/>
  <sheetViews>
    <sheetView showGridLines="0" showRowColHeaders="0" showZeros="0" tabSelected="1" showOutlineSymbols="0" view="pageLayout" zoomScaleNormal="100" zoomScaleSheetLayoutView="100" workbookViewId="0">
      <selection activeCell="B29" sqref="B29:AG29"/>
    </sheetView>
  </sheetViews>
  <sheetFormatPr baseColWidth="10" defaultColWidth="11.5" defaultRowHeight="12.9"/>
  <cols>
    <col min="1" max="1" width="5.625" style="28" customWidth="1"/>
    <col min="2" max="33" width="2.625" style="28" customWidth="1"/>
    <col min="34" max="34" width="4.125" style="28" customWidth="1"/>
    <col min="35" max="16384" width="11.5" style="28"/>
  </cols>
  <sheetData>
    <row r="1" spans="2:35" s="32" customFormat="1" ht="40.25" customHeight="1">
      <c r="B1" s="33"/>
      <c r="C1" s="28"/>
      <c r="D1" s="29"/>
      <c r="E1" s="29"/>
      <c r="F1" s="29"/>
      <c r="G1" s="29"/>
      <c r="H1" s="29"/>
      <c r="I1" s="29"/>
      <c r="J1" s="29"/>
      <c r="K1" s="29"/>
      <c r="L1" s="29"/>
      <c r="M1" s="30"/>
      <c r="N1" s="30"/>
      <c r="O1" s="30"/>
      <c r="P1" s="30"/>
      <c r="Q1" s="30"/>
      <c r="R1" s="30"/>
      <c r="S1" s="30"/>
      <c r="T1" s="29"/>
      <c r="U1" s="29"/>
      <c r="V1" s="29"/>
      <c r="W1" s="29"/>
      <c r="X1" s="27"/>
      <c r="Y1" s="30"/>
      <c r="Z1" s="30"/>
      <c r="AA1" s="30"/>
      <c r="AB1" s="30"/>
      <c r="AC1" s="30"/>
      <c r="AD1" s="30"/>
      <c r="AE1" s="27"/>
      <c r="AF1" s="30"/>
      <c r="AG1" s="31"/>
      <c r="AH1" s="29"/>
      <c r="AI1" s="28"/>
    </row>
    <row r="2" spans="2:35">
      <c r="B2" s="561" t="s">
        <v>22</v>
      </c>
      <c r="C2" s="33"/>
      <c r="D2" s="34"/>
      <c r="E2" s="34"/>
      <c r="F2" s="34"/>
      <c r="G2" s="34"/>
      <c r="H2" s="34"/>
      <c r="I2" s="34"/>
      <c r="J2" s="34"/>
      <c r="K2" s="34"/>
      <c r="L2" s="34"/>
      <c r="M2" s="35"/>
      <c r="N2" s="35"/>
      <c r="O2" s="35"/>
      <c r="P2" s="35"/>
      <c r="Q2" s="35"/>
      <c r="R2" s="35"/>
      <c r="S2" s="35"/>
      <c r="T2" s="34"/>
      <c r="U2" s="34"/>
      <c r="V2" s="34"/>
      <c r="W2" s="34"/>
      <c r="X2" s="35"/>
      <c r="Y2" s="35"/>
      <c r="Z2" s="35"/>
      <c r="AA2" s="35"/>
      <c r="AB2" s="35"/>
      <c r="AC2" s="35"/>
      <c r="AD2" s="35"/>
      <c r="AE2" s="35"/>
      <c r="AF2" s="35"/>
      <c r="AG2" s="35"/>
      <c r="AH2" s="29"/>
    </row>
    <row r="3" spans="2:35" ht="16.149999999999999" customHeight="1" thickBot="1">
      <c r="B3" s="36"/>
      <c r="C3" s="36"/>
      <c r="D3" s="37"/>
      <c r="E3" s="37"/>
      <c r="F3" s="37"/>
      <c r="G3" s="37"/>
      <c r="H3" s="34"/>
      <c r="I3" s="34"/>
      <c r="J3" s="34"/>
      <c r="K3" s="34"/>
      <c r="L3" s="34"/>
      <c r="M3" s="35"/>
      <c r="N3" s="35"/>
      <c r="O3" s="35"/>
      <c r="P3" s="35"/>
      <c r="Q3" s="35"/>
      <c r="R3" s="35"/>
      <c r="S3" s="35"/>
      <c r="T3" s="38" t="s">
        <v>279</v>
      </c>
      <c r="V3" s="38"/>
      <c r="W3" s="38"/>
      <c r="X3" s="35"/>
      <c r="Y3" s="35"/>
      <c r="Z3" s="35"/>
      <c r="AA3" s="35"/>
      <c r="AB3" s="35"/>
      <c r="AC3" s="35"/>
      <c r="AD3" s="35"/>
      <c r="AE3" s="35"/>
      <c r="AF3" s="35"/>
      <c r="AG3" s="35"/>
      <c r="AH3" s="29"/>
    </row>
    <row r="4" spans="2:35" ht="16.149999999999999" customHeight="1" thickTop="1" thickBot="1">
      <c r="D4" s="34"/>
      <c r="E4" s="34"/>
      <c r="F4" s="34"/>
      <c r="G4" s="34"/>
      <c r="H4" s="34"/>
      <c r="I4" s="39"/>
      <c r="J4" s="39"/>
      <c r="K4" s="39"/>
      <c r="L4" s="39"/>
      <c r="M4" s="40"/>
      <c r="N4" s="40"/>
      <c r="O4" s="40"/>
      <c r="P4" s="40"/>
      <c r="Q4" s="40"/>
      <c r="R4" s="40"/>
      <c r="S4" s="40"/>
      <c r="T4" s="299"/>
      <c r="U4" s="300"/>
      <c r="V4" s="300"/>
      <c r="W4" s="300"/>
      <c r="X4" s="300"/>
      <c r="Y4" s="300"/>
      <c r="Z4" s="300"/>
      <c r="AA4" s="300"/>
      <c r="AB4" s="300"/>
      <c r="AC4" s="301"/>
      <c r="AD4"/>
      <c r="AE4"/>
      <c r="AF4" s="233"/>
      <c r="AG4" s="35"/>
      <c r="AH4" s="29"/>
    </row>
    <row r="5" spans="2:35" ht="7.85" customHeight="1" thickTop="1" thickBot="1">
      <c r="B5" s="234"/>
      <c r="C5" s="41"/>
      <c r="D5" s="42"/>
      <c r="E5" s="42"/>
      <c r="F5" s="42"/>
      <c r="G5" s="42"/>
      <c r="H5" s="42"/>
      <c r="I5" s="42"/>
      <c r="J5" s="42"/>
      <c r="K5" s="42"/>
      <c r="L5" s="42"/>
      <c r="M5" s="43"/>
      <c r="N5" s="43"/>
      <c r="O5" s="43"/>
      <c r="P5" s="43"/>
      <c r="Q5" s="43"/>
      <c r="R5" s="43"/>
      <c r="S5" s="43"/>
      <c r="T5" s="44"/>
      <c r="U5" s="44"/>
      <c r="V5" s="44"/>
      <c r="W5" s="44"/>
      <c r="X5" s="43"/>
      <c r="Y5" s="43"/>
      <c r="Z5" s="43"/>
      <c r="AA5" s="43"/>
      <c r="AB5" s="43"/>
      <c r="AC5" s="43"/>
      <c r="AD5" s="43"/>
      <c r="AE5" s="43"/>
      <c r="AF5" s="43"/>
      <c r="AG5" s="43"/>
      <c r="AH5" s="29"/>
    </row>
    <row r="6" spans="2:35" ht="23.95" customHeight="1" thickTop="1">
      <c r="B6" s="234" t="s">
        <v>23</v>
      </c>
      <c r="C6" s="45"/>
      <c r="D6" s="42"/>
      <c r="E6" s="42"/>
      <c r="F6" s="42"/>
      <c r="G6" s="42"/>
      <c r="H6" s="42"/>
      <c r="I6" s="42"/>
      <c r="J6" s="42"/>
      <c r="K6" s="42"/>
      <c r="L6" s="42"/>
      <c r="M6" s="43"/>
      <c r="N6" s="43"/>
      <c r="O6" s="43"/>
      <c r="P6" s="43"/>
      <c r="Q6" s="43"/>
      <c r="R6" s="43"/>
      <c r="S6" s="43"/>
      <c r="T6" s="221"/>
      <c r="U6" s="222"/>
      <c r="V6" s="222"/>
      <c r="W6" s="222"/>
      <c r="X6" s="223"/>
      <c r="Y6" s="223"/>
      <c r="Z6" s="223"/>
      <c r="AA6" s="223"/>
      <c r="AB6" s="223"/>
      <c r="AC6" s="223"/>
      <c r="AD6" s="223"/>
      <c r="AE6" s="223"/>
      <c r="AF6" s="223"/>
      <c r="AG6" s="224"/>
      <c r="AH6" s="29"/>
    </row>
    <row r="7" spans="2:35" ht="16.149999999999999" customHeight="1">
      <c r="B7" s="28" t="s">
        <v>178</v>
      </c>
      <c r="T7" s="225"/>
      <c r="U7" s="226"/>
      <c r="V7" s="226"/>
      <c r="W7" s="226"/>
      <c r="X7" s="226"/>
      <c r="Y7" s="226"/>
      <c r="Z7" s="226"/>
      <c r="AA7" s="226"/>
      <c r="AB7" s="226"/>
      <c r="AC7" s="226"/>
      <c r="AD7" s="226"/>
      <c r="AE7" s="226"/>
      <c r="AF7" s="226"/>
      <c r="AG7" s="227"/>
      <c r="AH7" s="29"/>
    </row>
    <row r="8" spans="2:35" ht="16.149999999999999" customHeight="1">
      <c r="B8" s="560" t="s">
        <v>374</v>
      </c>
      <c r="C8" s="27"/>
      <c r="T8" s="225"/>
      <c r="U8" s="226"/>
      <c r="V8" s="226"/>
      <c r="W8" s="226"/>
      <c r="X8" s="226"/>
      <c r="Y8" s="226"/>
      <c r="Z8" s="226"/>
      <c r="AA8" s="226"/>
      <c r="AB8" s="226"/>
      <c r="AC8" s="226"/>
      <c r="AD8" s="226"/>
      <c r="AE8" s="226"/>
      <c r="AF8" s="226"/>
      <c r="AG8" s="227"/>
      <c r="AH8" s="29"/>
    </row>
    <row r="9" spans="2:35" ht="16.149999999999999" customHeight="1">
      <c r="B9" s="27"/>
      <c r="C9" s="27"/>
      <c r="T9" s="225"/>
      <c r="U9" s="226"/>
      <c r="V9" s="226"/>
      <c r="W9" s="226"/>
      <c r="X9" s="226"/>
      <c r="Y9" s="226"/>
      <c r="Z9" s="226"/>
      <c r="AA9" s="226"/>
      <c r="AB9" s="226"/>
      <c r="AC9" s="226"/>
      <c r="AD9" s="226"/>
      <c r="AE9" s="226"/>
      <c r="AF9" s="226"/>
      <c r="AG9" s="227"/>
      <c r="AH9" s="29"/>
    </row>
    <row r="10" spans="2:35" ht="16.149999999999999" customHeight="1">
      <c r="B10" s="46"/>
      <c r="T10" s="225"/>
      <c r="U10" s="226"/>
      <c r="V10" s="226"/>
      <c r="W10" s="226"/>
      <c r="X10" s="226"/>
      <c r="Y10" s="226"/>
      <c r="Z10" s="226"/>
      <c r="AA10" s="226"/>
      <c r="AB10" s="226"/>
      <c r="AC10" s="226"/>
      <c r="AD10" s="226"/>
      <c r="AE10" s="226"/>
      <c r="AF10" s="226"/>
      <c r="AG10" s="227"/>
      <c r="AH10" s="29"/>
    </row>
    <row r="11" spans="2:35" ht="16.149999999999999" customHeight="1">
      <c r="B11" s="46" t="s">
        <v>70</v>
      </c>
      <c r="C11" s="46"/>
      <c r="T11" s="225"/>
      <c r="U11" s="226"/>
      <c r="V11" s="226"/>
      <c r="W11" s="226"/>
      <c r="X11" s="226"/>
      <c r="Y11" s="226"/>
      <c r="Z11" s="226"/>
      <c r="AA11" s="226"/>
      <c r="AB11" s="226"/>
      <c r="AC11" s="226"/>
      <c r="AD11" s="226"/>
      <c r="AE11" s="226"/>
      <c r="AF11" s="226"/>
      <c r="AG11" s="227"/>
      <c r="AH11" s="29"/>
    </row>
    <row r="12" spans="2:35" ht="16.149999999999999" customHeight="1" thickBot="1">
      <c r="B12" s="220" t="s">
        <v>268</v>
      </c>
      <c r="C12" s="47"/>
      <c r="T12" s="228"/>
      <c r="U12" s="229"/>
      <c r="V12" s="229"/>
      <c r="W12" s="229"/>
      <c r="X12" s="229"/>
      <c r="Y12" s="229"/>
      <c r="Z12" s="229"/>
      <c r="AA12" s="229"/>
      <c r="AB12" s="229"/>
      <c r="AC12" s="229"/>
      <c r="AD12" s="229"/>
      <c r="AE12" s="229"/>
      <c r="AF12" s="229"/>
      <c r="AG12" s="230"/>
      <c r="AH12" s="29"/>
    </row>
    <row r="13" spans="2:35" ht="19.899999999999999" customHeight="1" thickTop="1" thickBot="1">
      <c r="B13" s="46" t="s">
        <v>24</v>
      </c>
      <c r="T13" s="44" t="s">
        <v>284</v>
      </c>
      <c r="U13" s="44"/>
      <c r="V13" s="44"/>
      <c r="W13" s="44"/>
      <c r="X13" s="420"/>
      <c r="Y13" s="420"/>
      <c r="Z13" s="420"/>
      <c r="AA13" s="420"/>
      <c r="AB13" s="420"/>
      <c r="AH13" s="29"/>
    </row>
    <row r="14" spans="2:35" ht="16.149999999999999" customHeight="1" thickTop="1" thickBot="1">
      <c r="T14" s="421"/>
      <c r="U14" s="422"/>
      <c r="V14" s="422"/>
      <c r="W14" s="422"/>
      <c r="X14" s="422"/>
      <c r="Y14" s="422"/>
      <c r="Z14" s="422"/>
      <c r="AA14" s="422"/>
      <c r="AB14" s="423"/>
      <c r="AC14" s="301"/>
      <c r="AE14" s="40"/>
      <c r="AF14" s="40"/>
      <c r="AG14" s="40"/>
      <c r="AH14" s="29"/>
    </row>
    <row r="15" spans="2:35" ht="19.899999999999999" customHeight="1" thickTop="1" thickBot="1">
      <c r="B15" s="44" t="s">
        <v>141</v>
      </c>
      <c r="AG15" s="40"/>
      <c r="AH15" s="29"/>
    </row>
    <row r="16" spans="2:35" ht="19.899999999999999" customHeight="1">
      <c r="B16" s="554"/>
      <c r="C16" s="555" t="s">
        <v>285</v>
      </c>
      <c r="D16" s="555"/>
      <c r="E16" s="555"/>
      <c r="F16" s="555"/>
      <c r="G16" s="555"/>
      <c r="H16" s="555"/>
      <c r="I16" s="555"/>
      <c r="J16" s="555"/>
      <c r="K16" s="555"/>
      <c r="L16" s="555"/>
      <c r="M16" s="555"/>
      <c r="N16" s="555"/>
      <c r="O16" s="555"/>
      <c r="P16" s="555"/>
      <c r="Q16" s="555"/>
      <c r="R16" s="555"/>
      <c r="S16" s="555"/>
      <c r="T16" s="555" t="s">
        <v>370</v>
      </c>
      <c r="U16" s="555"/>
      <c r="V16" s="555"/>
      <c r="W16" s="555"/>
      <c r="X16" s="555"/>
      <c r="Y16" s="555"/>
      <c r="Z16" s="555"/>
      <c r="AA16" s="555"/>
      <c r="AB16" s="555"/>
      <c r="AC16" s="555"/>
      <c r="AD16" s="555"/>
      <c r="AE16" s="555"/>
      <c r="AF16" s="555"/>
      <c r="AG16" s="556"/>
      <c r="AH16" s="29"/>
    </row>
    <row r="17" spans="2:34" ht="19.899999999999999" customHeight="1" thickBot="1">
      <c r="B17" s="557"/>
      <c r="C17" s="558" t="s">
        <v>371</v>
      </c>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9"/>
      <c r="AH17" s="29"/>
    </row>
    <row r="18" spans="2:34" ht="16.149999999999999" customHeight="1" thickBot="1">
      <c r="B18" s="231"/>
      <c r="I18" s="40"/>
      <c r="J18" s="40"/>
      <c r="K18" s="40"/>
      <c r="L18" s="40"/>
      <c r="M18" s="40"/>
      <c r="N18" s="40"/>
      <c r="O18" s="40"/>
      <c r="P18" s="40"/>
      <c r="T18" s="52"/>
      <c r="U18" s="40"/>
      <c r="V18" s="40"/>
      <c r="W18" s="40"/>
      <c r="X18" s="40"/>
      <c r="Y18" s="40"/>
      <c r="AB18" s="235"/>
      <c r="AG18" s="40"/>
      <c r="AH18" s="29"/>
    </row>
    <row r="19" spans="2:34" ht="19.899999999999999" customHeight="1" thickTop="1" thickBot="1">
      <c r="B19" s="245" t="s">
        <v>179</v>
      </c>
      <c r="C19" s="52"/>
      <c r="D19" s="2"/>
      <c r="E19" s="2"/>
      <c r="F19" s="2"/>
      <c r="G19" s="2"/>
      <c r="H19" s="2"/>
      <c r="I19" s="40"/>
      <c r="J19" s="40"/>
      <c r="K19" s="40"/>
      <c r="L19" s="40"/>
      <c r="M19" s="606">
        <f>AZK4_1!L53</f>
        <v>0</v>
      </c>
      <c r="N19" s="607"/>
      <c r="O19" s="607"/>
      <c r="P19" s="607"/>
      <c r="Q19" s="607"/>
      <c r="R19" s="608"/>
      <c r="T19" s="52"/>
      <c r="U19" s="40"/>
      <c r="V19" s="40"/>
      <c r="W19" s="40"/>
      <c r="X19" s="40"/>
      <c r="Y19" s="40"/>
      <c r="AA19" s="232" t="s">
        <v>96</v>
      </c>
      <c r="AB19" s="601"/>
      <c r="AC19" s="602"/>
      <c r="AD19" s="602"/>
      <c r="AE19" s="602"/>
      <c r="AF19" s="602"/>
      <c r="AG19" s="603"/>
      <c r="AH19" s="29"/>
    </row>
    <row r="20" spans="2:34" ht="4.95" customHeight="1" thickTop="1" thickBot="1">
      <c r="B20" s="245"/>
      <c r="C20" s="52"/>
      <c r="D20" s="2"/>
      <c r="E20" s="2"/>
      <c r="F20" s="2"/>
      <c r="G20" s="2"/>
      <c r="H20" s="2"/>
      <c r="I20" s="40"/>
      <c r="J20" s="40"/>
      <c r="K20" s="40"/>
      <c r="L20" s="40"/>
      <c r="M20" s="40"/>
      <c r="N20" s="40"/>
      <c r="O20" s="40"/>
      <c r="P20" s="40"/>
      <c r="Q20" s="40"/>
      <c r="R20" s="40"/>
      <c r="S20" s="40"/>
      <c r="T20" s="52"/>
      <c r="U20" s="40"/>
      <c r="V20" s="40"/>
      <c r="W20" s="40"/>
      <c r="X20" s="40"/>
      <c r="Y20" s="40"/>
      <c r="AA20" s="232"/>
      <c r="AB20" s="232"/>
      <c r="AC20" s="232"/>
      <c r="AD20" s="232"/>
      <c r="AE20" s="232"/>
      <c r="AF20" s="232"/>
      <c r="AG20" s="232"/>
      <c r="AH20" s="29"/>
    </row>
    <row r="21" spans="2:34" ht="19.899999999999999" customHeight="1" thickTop="1" thickBot="1">
      <c r="B21" s="245" t="s">
        <v>97</v>
      </c>
      <c r="C21" s="52"/>
      <c r="D21" s="2"/>
      <c r="E21" s="2"/>
      <c r="F21" s="2"/>
      <c r="G21" s="2"/>
      <c r="H21" s="2"/>
      <c r="I21" s="40"/>
      <c r="J21" s="40"/>
      <c r="K21" s="40"/>
      <c r="L21" s="40"/>
      <c r="M21" s="604">
        <f>ROUND(AZK4_1!H59,4)</f>
        <v>0</v>
      </c>
      <c r="N21" s="605"/>
      <c r="O21" s="605"/>
      <c r="P21" s="323"/>
      <c r="Q21" s="324"/>
      <c r="R21" s="325"/>
      <c r="S21" s="40"/>
      <c r="T21" s="52"/>
      <c r="U21" s="40"/>
      <c r="V21" s="40"/>
      <c r="W21" s="40"/>
      <c r="X21" s="40"/>
      <c r="Y21" s="40"/>
      <c r="AA21" s="232"/>
      <c r="AB21" s="609"/>
      <c r="AC21" s="610"/>
      <c r="AD21" s="610"/>
      <c r="AE21" s="326"/>
      <c r="AF21" s="327"/>
      <c r="AG21" s="327"/>
      <c r="AH21" s="232"/>
    </row>
    <row r="22" spans="2:34" ht="4.95" customHeight="1" thickTop="1" thickBot="1">
      <c r="B22" s="245"/>
      <c r="C22" s="52"/>
      <c r="D22" s="2"/>
      <c r="E22" s="2"/>
      <c r="F22" s="2"/>
      <c r="G22" s="2"/>
      <c r="H22" s="2"/>
      <c r="I22" s="40"/>
      <c r="J22" s="40"/>
      <c r="K22" s="40"/>
      <c r="L22" s="40"/>
      <c r="M22" s="40"/>
      <c r="N22" s="40"/>
      <c r="O22" s="40"/>
      <c r="P22" s="40"/>
      <c r="Q22" s="40"/>
      <c r="R22" s="40"/>
      <c r="S22" s="40"/>
      <c r="T22" s="52"/>
      <c r="U22" s="40"/>
      <c r="V22" s="40"/>
      <c r="W22" s="40"/>
      <c r="X22" s="40"/>
      <c r="Y22" s="40"/>
      <c r="AA22" s="232"/>
      <c r="AB22" s="232"/>
      <c r="AC22" s="232"/>
      <c r="AD22" s="232"/>
      <c r="AE22" s="232"/>
      <c r="AF22" s="232"/>
      <c r="AG22" s="232"/>
      <c r="AH22" s="232"/>
    </row>
    <row r="23" spans="2:34" ht="19.899999999999999" customHeight="1" thickTop="1" thickBot="1">
      <c r="B23" s="245" t="s">
        <v>168</v>
      </c>
      <c r="C23" s="52"/>
      <c r="D23" s="2"/>
      <c r="E23" s="2"/>
      <c r="F23" s="2"/>
      <c r="G23" s="2"/>
      <c r="H23" s="2"/>
      <c r="I23" s="40"/>
      <c r="J23" s="40"/>
      <c r="K23" s="40"/>
      <c r="L23" s="40"/>
      <c r="M23" s="606">
        <f>AZK4_1!L61</f>
        <v>0</v>
      </c>
      <c r="N23" s="607"/>
      <c r="O23" s="607"/>
      <c r="P23" s="607"/>
      <c r="Q23" s="607"/>
      <c r="R23" s="608"/>
      <c r="S23" s="40"/>
      <c r="T23" s="52"/>
      <c r="U23" s="40"/>
      <c r="V23" s="40"/>
      <c r="W23" s="40"/>
      <c r="X23" s="40"/>
      <c r="Y23" s="40"/>
      <c r="AA23" s="232"/>
      <c r="AB23" s="601"/>
      <c r="AC23" s="602"/>
      <c r="AD23" s="602"/>
      <c r="AE23" s="602"/>
      <c r="AF23" s="602"/>
      <c r="AG23" s="603"/>
      <c r="AH23" s="232"/>
    </row>
    <row r="24" spans="2:34" ht="4.95" customHeight="1" thickTop="1" thickBot="1">
      <c r="B24" s="52"/>
      <c r="C24" s="52"/>
      <c r="D24" s="2"/>
      <c r="E24" s="2"/>
      <c r="F24" s="2"/>
      <c r="G24" s="2"/>
      <c r="H24" s="2"/>
      <c r="I24" s="40"/>
      <c r="J24" s="40"/>
      <c r="K24" s="40"/>
      <c r="L24" s="40"/>
      <c r="M24" s="40"/>
      <c r="N24" s="40"/>
      <c r="O24" s="40"/>
      <c r="P24" s="40"/>
      <c r="Q24" s="40"/>
      <c r="R24" s="40"/>
      <c r="S24" s="40"/>
      <c r="T24" s="52"/>
      <c r="U24" s="40"/>
      <c r="V24" s="40"/>
      <c r="W24" s="40"/>
      <c r="X24" s="40"/>
      <c r="Y24" s="40"/>
      <c r="AG24" s="40"/>
      <c r="AH24" s="29"/>
    </row>
    <row r="25" spans="2:34" ht="19.899999999999999" customHeight="1" thickTop="1" thickBot="1">
      <c r="B25" s="52" t="s">
        <v>98</v>
      </c>
      <c r="C25" s="52"/>
      <c r="D25" s="2"/>
      <c r="E25" s="2"/>
      <c r="F25" s="2"/>
      <c r="G25" s="51"/>
      <c r="H25" s="232"/>
      <c r="I25" s="40"/>
      <c r="J25" s="40"/>
      <c r="K25" s="232"/>
      <c r="L25" s="232" t="s">
        <v>89</v>
      </c>
      <c r="M25" s="598">
        <f>AZK4_1!L25</f>
        <v>0</v>
      </c>
      <c r="N25" s="599"/>
      <c r="O25" s="599"/>
      <c r="P25" s="599"/>
      <c r="Q25" s="599"/>
      <c r="R25" s="600"/>
      <c r="S25" s="48"/>
      <c r="T25" s="52"/>
      <c r="U25" s="40"/>
      <c r="V25" s="40"/>
      <c r="W25" s="40"/>
      <c r="X25" s="40"/>
      <c r="Y25" s="40"/>
      <c r="AB25" s="595"/>
      <c r="AC25" s="596"/>
      <c r="AD25" s="596"/>
      <c r="AE25" s="596"/>
      <c r="AF25" s="596"/>
      <c r="AG25" s="597"/>
      <c r="AH25" s="29"/>
    </row>
    <row r="26" spans="2:34" s="49" customFormat="1" ht="4.95" customHeight="1" thickTop="1" thickBot="1">
      <c r="B26" s="52"/>
      <c r="C26" s="52"/>
      <c r="D26" s="2"/>
      <c r="E26" s="2"/>
      <c r="F26" s="2"/>
      <c r="G26" s="2"/>
      <c r="H26" s="2"/>
      <c r="I26" s="40"/>
      <c r="J26" s="40"/>
      <c r="K26" s="2"/>
      <c r="L26" s="2"/>
      <c r="M26" s="52"/>
      <c r="N26" s="40"/>
      <c r="O26" s="40"/>
      <c r="P26" s="40"/>
      <c r="Q26" s="40"/>
      <c r="R26" s="28"/>
      <c r="S26" s="28"/>
      <c r="T26" s="52"/>
      <c r="U26" s="40"/>
      <c r="V26" s="40"/>
      <c r="W26" s="40"/>
      <c r="X26" s="40"/>
      <c r="Y26" s="40"/>
      <c r="Z26" s="28"/>
      <c r="AA26" s="28"/>
      <c r="AB26" s="28"/>
      <c r="AC26" s="28"/>
      <c r="AD26" s="28"/>
      <c r="AE26" s="28"/>
      <c r="AF26" s="28"/>
      <c r="AG26" s="40"/>
      <c r="AH26" s="29"/>
    </row>
    <row r="27" spans="2:34" ht="19.899999999999999" customHeight="1" thickTop="1" thickBot="1">
      <c r="B27" s="52"/>
      <c r="C27" s="52"/>
      <c r="D27" s="2"/>
      <c r="E27" s="2"/>
      <c r="F27" s="2"/>
      <c r="G27" s="2"/>
      <c r="H27" s="232"/>
      <c r="I27" s="40"/>
      <c r="J27" s="40"/>
      <c r="K27" s="232"/>
      <c r="L27" s="232" t="s">
        <v>90</v>
      </c>
      <c r="M27" s="598">
        <f>AZK4_1!L27</f>
        <v>0</v>
      </c>
      <c r="N27" s="599"/>
      <c r="O27" s="599"/>
      <c r="P27" s="599"/>
      <c r="Q27" s="599"/>
      <c r="R27" s="600"/>
      <c r="T27" s="52"/>
      <c r="U27" s="40"/>
      <c r="V27" s="40"/>
      <c r="W27" s="40"/>
      <c r="X27" s="40"/>
      <c r="Y27" s="40"/>
      <c r="AB27" s="595"/>
      <c r="AC27" s="596"/>
      <c r="AD27" s="596"/>
      <c r="AE27" s="596"/>
      <c r="AF27" s="596"/>
      <c r="AG27" s="597"/>
      <c r="AH27" s="29"/>
    </row>
    <row r="28" spans="2:34" ht="22.25" customHeight="1" thickTop="1">
      <c r="B28" s="293" t="s">
        <v>79</v>
      </c>
      <c r="C28" s="44"/>
      <c r="AH28" s="29"/>
    </row>
    <row r="29" spans="2:34" ht="36" customHeight="1">
      <c r="B29" s="592"/>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4"/>
      <c r="AH29" s="29"/>
    </row>
    <row r="30" spans="2:34" ht="16.149999999999999" customHeight="1">
      <c r="B30" s="328" t="s">
        <v>140</v>
      </c>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
    </row>
    <row r="31" spans="2:34" ht="36" customHeight="1">
      <c r="B31" s="592"/>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4"/>
      <c r="AH31" s="29"/>
    </row>
    <row r="32" spans="2:34" ht="16.149999999999999" customHeight="1">
      <c r="B32" s="53" t="s">
        <v>99</v>
      </c>
      <c r="C32" s="44"/>
      <c r="AA32" s="62" t="s">
        <v>74</v>
      </c>
      <c r="AH32" s="29"/>
    </row>
    <row r="33" spans="2:35" ht="19.899999999999999" customHeight="1">
      <c r="B33" s="579"/>
      <c r="C33" s="577"/>
      <c r="D33" s="577"/>
      <c r="E33" s="577"/>
      <c r="F33" s="577"/>
      <c r="G33" s="577"/>
      <c r="H33" s="577"/>
      <c r="I33" s="577"/>
      <c r="J33" s="577"/>
      <c r="K33" s="577"/>
      <c r="L33" s="577"/>
      <c r="M33" s="577"/>
      <c r="N33" s="577"/>
      <c r="O33" s="577"/>
      <c r="P33" s="577"/>
      <c r="Q33" s="577"/>
      <c r="R33" s="577"/>
      <c r="S33" s="577"/>
      <c r="T33" s="577"/>
      <c r="U33" s="577"/>
      <c r="V33" s="577"/>
      <c r="W33" s="577"/>
      <c r="X33" s="577"/>
      <c r="Y33" s="578"/>
      <c r="AA33" s="579"/>
      <c r="AB33" s="577"/>
      <c r="AC33" s="577"/>
      <c r="AD33" s="577"/>
      <c r="AE33" s="577"/>
      <c r="AF33" s="577"/>
      <c r="AG33" s="578"/>
      <c r="AH33" s="29"/>
    </row>
    <row r="34" spans="2:35" ht="16.149999999999999" customHeight="1">
      <c r="B34" s="53" t="s">
        <v>75</v>
      </c>
      <c r="C34" s="44"/>
      <c r="V34" s="44"/>
      <c r="AA34" s="62" t="s">
        <v>138</v>
      </c>
      <c r="AH34" s="29"/>
    </row>
    <row r="35" spans="2:35" ht="19.899999999999999" customHeight="1">
      <c r="B35" s="579"/>
      <c r="C35" s="577"/>
      <c r="D35" s="577"/>
      <c r="E35" s="577"/>
      <c r="F35" s="577"/>
      <c r="G35" s="577"/>
      <c r="H35" s="577"/>
      <c r="I35" s="577"/>
      <c r="J35" s="577"/>
      <c r="K35" s="577"/>
      <c r="L35" s="577"/>
      <c r="M35" s="577"/>
      <c r="N35" s="577"/>
      <c r="O35" s="577"/>
      <c r="P35" s="577"/>
      <c r="Q35" s="577"/>
      <c r="R35" s="577"/>
      <c r="S35" s="577"/>
      <c r="T35" s="577"/>
      <c r="U35" s="577"/>
      <c r="V35" s="577"/>
      <c r="W35" s="577"/>
      <c r="X35" s="577"/>
      <c r="Y35" s="578"/>
      <c r="AA35" s="580"/>
      <c r="AB35" s="581"/>
      <c r="AC35" s="581"/>
      <c r="AD35" s="581"/>
      <c r="AE35" s="581"/>
      <c r="AF35" s="581"/>
      <c r="AG35" s="582"/>
      <c r="AH35" s="29"/>
    </row>
    <row r="36" spans="2:35" ht="16.149999999999999" customHeight="1">
      <c r="B36" s="53" t="s">
        <v>91</v>
      </c>
      <c r="C36" s="44"/>
      <c r="D36" s="44"/>
      <c r="E36" s="44"/>
      <c r="F36" s="44"/>
      <c r="G36" s="44"/>
      <c r="H36" s="44"/>
      <c r="I36" s="44"/>
      <c r="J36" s="44"/>
      <c r="K36" s="44"/>
      <c r="L36" s="44"/>
      <c r="M36" s="44"/>
      <c r="N36" s="44"/>
      <c r="O36" s="44"/>
      <c r="P36" s="44"/>
      <c r="Q36" s="44" t="s">
        <v>92</v>
      </c>
      <c r="R36" s="44"/>
      <c r="S36" s="44"/>
      <c r="T36" s="44"/>
      <c r="U36" s="53" t="s">
        <v>26</v>
      </c>
      <c r="V36" s="53"/>
      <c r="W36" s="53"/>
      <c r="X36" s="53"/>
      <c r="Y36" s="53"/>
      <c r="Z36" s="53"/>
      <c r="AA36" s="53"/>
      <c r="AB36" s="53"/>
      <c r="AC36" s="53"/>
      <c r="AD36" s="53"/>
      <c r="AE36" s="53"/>
      <c r="AF36" s="53"/>
      <c r="AG36" s="44"/>
      <c r="AH36" s="29"/>
    </row>
    <row r="37" spans="2:35" ht="19.899999999999999" customHeight="1">
      <c r="B37" s="579"/>
      <c r="C37" s="577"/>
      <c r="D37" s="577"/>
      <c r="E37" s="577"/>
      <c r="F37" s="577"/>
      <c r="G37" s="577"/>
      <c r="H37" s="577"/>
      <c r="I37" s="577"/>
      <c r="J37" s="577"/>
      <c r="K37" s="577"/>
      <c r="L37" s="577"/>
      <c r="M37" s="577"/>
      <c r="N37" s="577"/>
      <c r="O37" s="578"/>
      <c r="Q37" s="576"/>
      <c r="R37" s="588"/>
      <c r="S37" s="589"/>
      <c r="U37" s="576"/>
      <c r="V37" s="577"/>
      <c r="W37" s="577"/>
      <c r="X37" s="577"/>
      <c r="Y37" s="577"/>
      <c r="Z37" s="577"/>
      <c r="AA37" s="577"/>
      <c r="AB37" s="577"/>
      <c r="AC37" s="577"/>
      <c r="AD37" s="577"/>
      <c r="AE37" s="577"/>
      <c r="AF37" s="577"/>
      <c r="AG37" s="578"/>
      <c r="AH37" s="29"/>
    </row>
    <row r="38" spans="2:35" ht="16.149999999999999" customHeight="1">
      <c r="B38" s="53" t="s">
        <v>27</v>
      </c>
      <c r="C38" s="44"/>
      <c r="D38" s="44"/>
      <c r="E38" s="44"/>
      <c r="F38" s="44"/>
      <c r="G38" s="44" t="s">
        <v>92</v>
      </c>
      <c r="H38" s="44"/>
      <c r="I38" s="44"/>
      <c r="J38" s="44"/>
      <c r="K38" s="55" t="s">
        <v>28</v>
      </c>
      <c r="L38" s="44"/>
      <c r="M38" s="44"/>
      <c r="N38" s="56"/>
      <c r="O38" s="56"/>
      <c r="P38" s="56"/>
      <c r="Q38" s="56"/>
      <c r="R38" s="44"/>
      <c r="S38" s="44"/>
      <c r="T38" s="53" t="s">
        <v>29</v>
      </c>
      <c r="U38" s="44"/>
      <c r="V38" s="53"/>
      <c r="W38" s="53"/>
      <c r="X38" s="44"/>
      <c r="Y38" s="44"/>
      <c r="Z38" s="44"/>
      <c r="AA38" s="64" t="s">
        <v>93</v>
      </c>
      <c r="AB38" s="44"/>
      <c r="AC38" s="54"/>
      <c r="AD38" s="54"/>
      <c r="AE38" s="54"/>
      <c r="AF38" s="54"/>
      <c r="AG38" s="54"/>
      <c r="AH38" s="29"/>
    </row>
    <row r="39" spans="2:35" ht="19.899999999999999" customHeight="1">
      <c r="B39" s="579"/>
      <c r="C39" s="577"/>
      <c r="D39" s="577"/>
      <c r="E39" s="578"/>
      <c r="G39" s="579"/>
      <c r="H39" s="586"/>
      <c r="I39" s="587"/>
      <c r="K39" s="579"/>
      <c r="L39" s="586"/>
      <c r="M39" s="586"/>
      <c r="N39" s="586"/>
      <c r="O39" s="586"/>
      <c r="P39" s="586"/>
      <c r="Q39" s="587"/>
      <c r="S39" s="579"/>
      <c r="T39" s="586"/>
      <c r="U39" s="586"/>
      <c r="V39" s="586"/>
      <c r="W39" s="586"/>
      <c r="X39" s="586"/>
      <c r="Y39" s="587"/>
      <c r="AA39" s="579"/>
      <c r="AB39" s="586"/>
      <c r="AC39" s="586"/>
      <c r="AD39" s="586"/>
      <c r="AE39" s="586"/>
      <c r="AF39" s="586"/>
      <c r="AG39" s="587"/>
      <c r="AH39" s="29"/>
    </row>
    <row r="40" spans="2:35" ht="16.149999999999999" customHeight="1">
      <c r="B40" s="44" t="s">
        <v>30</v>
      </c>
      <c r="C40" s="44"/>
      <c r="D40" s="44"/>
      <c r="E40" s="78"/>
      <c r="F40" s="55"/>
      <c r="G40" s="54"/>
      <c r="H40" s="54"/>
      <c r="I40" s="54"/>
      <c r="J40" s="54"/>
      <c r="K40" s="54"/>
      <c r="L40" s="54"/>
      <c r="M40" s="54"/>
      <c r="N40" s="54"/>
      <c r="O40" s="54"/>
      <c r="P40" s="54"/>
      <c r="Q40" s="54"/>
      <c r="R40" s="44"/>
      <c r="S40" s="44" t="s">
        <v>94</v>
      </c>
      <c r="T40" s="44"/>
      <c r="U40" s="78"/>
      <c r="V40" s="55"/>
      <c r="W40" s="54"/>
      <c r="X40" s="54"/>
      <c r="Y40" s="54"/>
      <c r="Z40" s="54"/>
      <c r="AA40" s="54"/>
      <c r="AB40" s="54"/>
      <c r="AC40" s="54"/>
      <c r="AD40" s="54"/>
      <c r="AE40" s="54"/>
      <c r="AF40" s="54"/>
      <c r="AG40" s="54"/>
      <c r="AH40" s="29"/>
    </row>
    <row r="41" spans="2:35" ht="19.899999999999999" customHeight="1">
      <c r="B41" s="579"/>
      <c r="C41" s="586"/>
      <c r="D41" s="586"/>
      <c r="E41" s="586"/>
      <c r="F41" s="586"/>
      <c r="G41" s="586"/>
      <c r="H41" s="586"/>
      <c r="I41" s="586"/>
      <c r="J41" s="586"/>
      <c r="K41" s="586"/>
      <c r="L41" s="586"/>
      <c r="M41" s="586"/>
      <c r="N41" s="586"/>
      <c r="O41" s="586"/>
      <c r="P41" s="586"/>
      <c r="Q41" s="587"/>
      <c r="S41" s="579"/>
      <c r="T41" s="586"/>
      <c r="U41" s="586"/>
      <c r="V41" s="586"/>
      <c r="W41" s="586"/>
      <c r="X41" s="586"/>
      <c r="Y41" s="586"/>
      <c r="Z41" s="586"/>
      <c r="AA41" s="586"/>
      <c r="AB41" s="586"/>
      <c r="AC41" s="586"/>
      <c r="AD41" s="586"/>
      <c r="AE41" s="586"/>
      <c r="AF41" s="586"/>
      <c r="AG41" s="587"/>
      <c r="AH41" s="29"/>
    </row>
    <row r="42" spans="2:35" ht="16.149999999999999" customHeight="1">
      <c r="B42" s="57" t="s">
        <v>95</v>
      </c>
      <c r="C42" s="56"/>
      <c r="D42" s="290"/>
      <c r="E42" s="290"/>
      <c r="F42" s="290"/>
      <c r="G42" s="290"/>
      <c r="H42" s="291"/>
      <c r="I42" s="291"/>
      <c r="J42" s="291"/>
      <c r="K42" s="291"/>
      <c r="L42" s="291"/>
      <c r="M42" s="64"/>
      <c r="N42" s="64"/>
      <c r="O42" s="64"/>
      <c r="P42" s="64"/>
      <c r="Q42" s="64"/>
      <c r="R42" s="64"/>
      <c r="S42" s="56"/>
      <c r="T42" s="291"/>
      <c r="U42" s="290"/>
      <c r="V42" s="290"/>
      <c r="W42" s="290"/>
      <c r="X42" s="64"/>
      <c r="Y42" s="62"/>
      <c r="Z42" s="57"/>
      <c r="AA42" s="57" t="s">
        <v>28</v>
      </c>
      <c r="AB42" s="56"/>
      <c r="AC42" s="56"/>
      <c r="AD42" s="56"/>
      <c r="AE42" s="56"/>
      <c r="AF42" s="290"/>
      <c r="AG42" s="292"/>
    </row>
    <row r="43" spans="2:35" s="32" customFormat="1" ht="19.899999999999999" customHeight="1">
      <c r="B43" s="579"/>
      <c r="C43" s="590"/>
      <c r="D43" s="590"/>
      <c r="E43" s="590"/>
      <c r="F43" s="590"/>
      <c r="G43" s="590"/>
      <c r="H43" s="590"/>
      <c r="I43" s="590"/>
      <c r="J43" s="590"/>
      <c r="K43" s="590"/>
      <c r="L43" s="590"/>
      <c r="M43" s="590"/>
      <c r="N43" s="590"/>
      <c r="O43" s="590"/>
      <c r="P43" s="590"/>
      <c r="Q43" s="590"/>
      <c r="R43" s="590"/>
      <c r="S43" s="590"/>
      <c r="T43" s="590"/>
      <c r="U43" s="590"/>
      <c r="V43" s="590"/>
      <c r="W43" s="590"/>
      <c r="X43" s="590"/>
      <c r="Y43" s="591"/>
      <c r="Z43" s="29"/>
      <c r="AA43" s="579"/>
      <c r="AB43" s="586"/>
      <c r="AC43" s="586"/>
      <c r="AD43" s="586"/>
      <c r="AE43" s="586"/>
      <c r="AF43" s="586"/>
      <c r="AG43" s="587"/>
      <c r="AH43" s="30"/>
      <c r="AI43" s="29"/>
    </row>
    <row r="44" spans="2:35" ht="16.149999999999999" customHeight="1">
      <c r="B44" s="62" t="s">
        <v>139</v>
      </c>
      <c r="C44" s="56"/>
      <c r="D44" s="290"/>
      <c r="E44" s="290"/>
      <c r="F44" s="290"/>
      <c r="G44" s="290"/>
      <c r="H44" s="291"/>
      <c r="I44" s="291"/>
      <c r="J44" s="56"/>
      <c r="K44" s="56"/>
      <c r="L44" s="291"/>
      <c r="M44" s="290"/>
      <c r="N44" s="290"/>
      <c r="O44" s="290"/>
      <c r="P44" s="56"/>
      <c r="Q44" s="56"/>
      <c r="R44" s="56"/>
      <c r="S44" s="56"/>
      <c r="T44" s="56"/>
      <c r="U44" s="56"/>
      <c r="V44" s="56"/>
      <c r="W44" s="56"/>
      <c r="X44" s="290"/>
      <c r="Y44" s="56"/>
      <c r="Z44" s="44"/>
      <c r="AA44" s="44"/>
      <c r="AB44" s="44"/>
      <c r="AC44" s="44"/>
      <c r="AD44" s="44"/>
      <c r="AE44" s="44"/>
      <c r="AF44" s="44"/>
      <c r="AG44" s="44"/>
    </row>
    <row r="45" spans="2:35" ht="19.899999999999999" customHeight="1">
      <c r="B45" s="579"/>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8"/>
      <c r="AA45" s="588"/>
      <c r="AB45" s="588"/>
      <c r="AC45" s="588"/>
      <c r="AD45" s="588"/>
      <c r="AE45" s="588"/>
      <c r="AF45" s="588"/>
      <c r="AG45" s="589"/>
    </row>
    <row r="46" spans="2:35" ht="16.149999999999999" customHeight="1">
      <c r="B46" s="62" t="s">
        <v>280</v>
      </c>
      <c r="C46" s="56"/>
      <c r="D46" s="290"/>
      <c r="E46" s="290"/>
      <c r="F46" s="290"/>
      <c r="G46" s="290"/>
      <c r="H46" s="291"/>
      <c r="I46" s="291"/>
      <c r="J46" s="62" t="s">
        <v>281</v>
      </c>
      <c r="K46" s="56"/>
      <c r="M46" s="44"/>
      <c r="N46" s="290"/>
      <c r="O46" s="290"/>
      <c r="P46" s="62"/>
      <c r="Q46" s="56"/>
      <c r="R46" s="56"/>
      <c r="S46" s="56"/>
      <c r="T46" s="56"/>
      <c r="U46" s="56"/>
      <c r="V46" s="56"/>
      <c r="W46" s="62" t="s">
        <v>33</v>
      </c>
      <c r="X46" s="290"/>
      <c r="Y46" s="292"/>
      <c r="Z46" s="44"/>
      <c r="AA46" s="44"/>
      <c r="AB46" s="44"/>
      <c r="AC46" s="44"/>
      <c r="AD46" s="44"/>
      <c r="AE46" s="44"/>
      <c r="AF46" s="44"/>
      <c r="AG46" s="44"/>
    </row>
    <row r="47" spans="2:35" ht="19.899999999999999" customHeight="1">
      <c r="B47" s="583"/>
      <c r="C47" s="584"/>
      <c r="D47" s="584"/>
      <c r="E47" s="584"/>
      <c r="F47" s="584"/>
      <c r="G47" s="584"/>
      <c r="H47" s="585"/>
      <c r="J47" s="579"/>
      <c r="K47" s="586"/>
      <c r="L47" s="586"/>
      <c r="M47" s="586"/>
      <c r="N47" s="586"/>
      <c r="O47" s="586"/>
      <c r="P47" s="586"/>
      <c r="Q47" s="586"/>
      <c r="R47" s="586"/>
      <c r="S47" s="586"/>
      <c r="T47" s="586"/>
      <c r="U47" s="587"/>
      <c r="W47" s="583"/>
      <c r="X47" s="586"/>
      <c r="Y47" s="586"/>
      <c r="Z47" s="586"/>
      <c r="AA47" s="586"/>
      <c r="AB47" s="586"/>
      <c r="AC47" s="586"/>
      <c r="AD47" s="586"/>
      <c r="AE47" s="586"/>
      <c r="AF47" s="586"/>
      <c r="AG47" s="587"/>
    </row>
    <row r="48" spans="2:35">
      <c r="B48" s="237"/>
      <c r="C48" s="238"/>
      <c r="D48" s="239"/>
      <c r="E48" s="239"/>
      <c r="F48" s="239"/>
      <c r="G48" s="239"/>
      <c r="H48" s="237"/>
      <c r="I48" s="237"/>
      <c r="J48" s="240"/>
      <c r="K48" s="241"/>
      <c r="L48" s="242"/>
      <c r="M48" s="243"/>
      <c r="N48" s="244"/>
      <c r="O48" s="244"/>
      <c r="P48" s="244"/>
      <c r="Q48" s="244"/>
      <c r="R48" s="244"/>
      <c r="S48" s="244"/>
      <c r="T48" s="244"/>
      <c r="U48" s="244"/>
      <c r="V48" s="244"/>
      <c r="W48" s="244"/>
    </row>
    <row r="49" spans="2:23">
      <c r="B49" s="237"/>
      <c r="C49" s="238"/>
      <c r="D49" s="239"/>
      <c r="E49" s="239"/>
      <c r="F49" s="239"/>
      <c r="G49" s="239"/>
      <c r="H49" s="237"/>
      <c r="I49" s="237"/>
      <c r="J49" s="240"/>
      <c r="K49" s="241"/>
      <c r="L49" s="242"/>
      <c r="M49" s="243"/>
      <c r="N49" s="244"/>
      <c r="O49" s="244"/>
      <c r="P49" s="244"/>
      <c r="Q49" s="244"/>
      <c r="R49" s="244"/>
      <c r="S49" s="244"/>
      <c r="T49" s="244"/>
      <c r="U49" s="244"/>
      <c r="V49" s="244"/>
      <c r="W49" s="244"/>
    </row>
  </sheetData>
  <sheetProtection password="C0A0" sheet="1" objects="1" scenarios="1" selectLockedCells="1"/>
  <mergeCells count="32">
    <mergeCell ref="AB27:AG27"/>
    <mergeCell ref="M25:R25"/>
    <mergeCell ref="M27:R27"/>
    <mergeCell ref="AB19:AG19"/>
    <mergeCell ref="AB25:AG25"/>
    <mergeCell ref="M21:O21"/>
    <mergeCell ref="M19:R19"/>
    <mergeCell ref="M23:R23"/>
    <mergeCell ref="AB23:AG23"/>
    <mergeCell ref="AB21:AD21"/>
    <mergeCell ref="K39:Q39"/>
    <mergeCell ref="S39:Y39"/>
    <mergeCell ref="B43:Y43"/>
    <mergeCell ref="B35:Y35"/>
    <mergeCell ref="B29:AG29"/>
    <mergeCell ref="B31:AG31"/>
    <mergeCell ref="U37:AG37"/>
    <mergeCell ref="B33:Y33"/>
    <mergeCell ref="AA33:AG33"/>
    <mergeCell ref="AA35:AG35"/>
    <mergeCell ref="B47:H47"/>
    <mergeCell ref="J47:U47"/>
    <mergeCell ref="W47:AG47"/>
    <mergeCell ref="B45:AG45"/>
    <mergeCell ref="Q37:S37"/>
    <mergeCell ref="B37:O37"/>
    <mergeCell ref="B39:E39"/>
    <mergeCell ref="G39:I39"/>
    <mergeCell ref="AA39:AG39"/>
    <mergeCell ref="AA43:AG43"/>
    <mergeCell ref="B41:Q41"/>
    <mergeCell ref="S41:AG41"/>
  </mergeCells>
  <phoneticPr fontId="6" type="noConversion"/>
  <pageMargins left="0.78740157480314965" right="0.78740157480314965" top="0.19685039370078741" bottom="0.47244094488188981" header="0.19685039370078741" footer="0.19685039370078741"/>
  <pageSetup paperSize="9" scale="97" orientation="portrait" blackAndWhite="1" r:id="rId1"/>
  <headerFooter alignWithMargins="0">
    <oddFooter>&amp;R&amp;"Arial,Fett"&amp;16AZK-w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11" r:id="rId4" name="Check Box 7">
              <controlPr locked="0" defaultSize="0" autoFill="0" autoLine="0" autoPict="0">
                <anchor moveWithCells="1">
                  <from>
                    <xdr:col>1</xdr:col>
                    <xdr:colOff>25879</xdr:colOff>
                    <xdr:row>15</xdr:row>
                    <xdr:rowOff>0</xdr:rowOff>
                  </from>
                  <to>
                    <xdr:col>2</xdr:col>
                    <xdr:colOff>77638</xdr:colOff>
                    <xdr:row>16</xdr:row>
                    <xdr:rowOff>0</xdr:rowOff>
                  </to>
                </anchor>
              </controlPr>
            </control>
          </mc:Choice>
        </mc:AlternateContent>
        <mc:AlternateContent xmlns:mc="http://schemas.openxmlformats.org/markup-compatibility/2006">
          <mc:Choice Requires="x14">
            <control shapeId="21517" r:id="rId5" name="Check Box 13">
              <controlPr locked="0" defaultSize="0" autoFill="0" autoLine="0" autoPict="0">
                <anchor moveWithCells="1">
                  <from>
                    <xdr:col>1</xdr:col>
                    <xdr:colOff>25879</xdr:colOff>
                    <xdr:row>15</xdr:row>
                    <xdr:rowOff>0</xdr:rowOff>
                  </from>
                  <to>
                    <xdr:col>2</xdr:col>
                    <xdr:colOff>77638</xdr:colOff>
                    <xdr:row>16</xdr:row>
                    <xdr:rowOff>0</xdr:rowOff>
                  </to>
                </anchor>
              </controlPr>
            </control>
          </mc:Choice>
        </mc:AlternateContent>
        <mc:AlternateContent xmlns:mc="http://schemas.openxmlformats.org/markup-compatibility/2006">
          <mc:Choice Requires="x14">
            <control shapeId="21518" r:id="rId6" name="Check Box 14">
              <controlPr locked="0" defaultSize="0" autoFill="0" autoLine="0" autoPict="0">
                <anchor moveWithCells="1">
                  <from>
                    <xdr:col>18</xdr:col>
                    <xdr:colOff>25879</xdr:colOff>
                    <xdr:row>15</xdr:row>
                    <xdr:rowOff>0</xdr:rowOff>
                  </from>
                  <to>
                    <xdr:col>19</xdr:col>
                    <xdr:colOff>77638</xdr:colOff>
                    <xdr:row>16</xdr:row>
                    <xdr:rowOff>0</xdr:rowOff>
                  </to>
                </anchor>
              </controlPr>
            </control>
          </mc:Choice>
        </mc:AlternateContent>
        <mc:AlternateContent xmlns:mc="http://schemas.openxmlformats.org/markup-compatibility/2006">
          <mc:Choice Requires="x14">
            <control shapeId="21904" r:id="rId7" name="Check Box 400">
              <controlPr locked="0" defaultSize="0" autoFill="0" autoLine="0" autoPict="0">
                <anchor moveWithCells="1">
                  <from>
                    <xdr:col>1</xdr:col>
                    <xdr:colOff>25879</xdr:colOff>
                    <xdr:row>16</xdr:row>
                    <xdr:rowOff>0</xdr:rowOff>
                  </from>
                  <to>
                    <xdr:col>2</xdr:col>
                    <xdr:colOff>77638</xdr:colOff>
                    <xdr:row>17</xdr:row>
                    <xdr:rowOff>0</xdr:rowOff>
                  </to>
                </anchor>
              </controlPr>
            </control>
          </mc:Choice>
        </mc:AlternateContent>
        <mc:AlternateContent xmlns:mc="http://schemas.openxmlformats.org/markup-compatibility/2006">
          <mc:Choice Requires="x14">
            <control shapeId="21905" r:id="rId8" name="Check Box 401">
              <controlPr locked="0" defaultSize="0" autoFill="0" autoLine="0" autoPict="0">
                <anchor moveWithCells="1">
                  <from>
                    <xdr:col>1</xdr:col>
                    <xdr:colOff>25879</xdr:colOff>
                    <xdr:row>16</xdr:row>
                    <xdr:rowOff>0</xdr:rowOff>
                  </from>
                  <to>
                    <xdr:col>2</xdr:col>
                    <xdr:colOff>77638</xdr:colOff>
                    <xdr:row>17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H99"/>
  <sheetViews>
    <sheetView showGridLines="0" showRowColHeaders="0" showZeros="0" showOutlineSymbols="0" view="pageLayout" zoomScaleNormal="100" workbookViewId="0">
      <selection activeCell="B11" sqref="B11"/>
    </sheetView>
  </sheetViews>
  <sheetFormatPr baseColWidth="10" defaultColWidth="11.5" defaultRowHeight="12.9"/>
  <cols>
    <col min="1" max="1" width="5.625" style="92" customWidth="1"/>
    <col min="2" max="2" width="4.5" style="107" customWidth="1"/>
    <col min="3" max="3" width="18.625" style="107" customWidth="1"/>
    <col min="4" max="4" width="32.625" style="108" customWidth="1"/>
    <col min="5" max="6" width="10.625" style="108" customWidth="1"/>
    <col min="7" max="7" width="12.625" style="109" customWidth="1"/>
    <col min="8" max="8" width="5.5" style="108" customWidth="1"/>
    <col min="9" max="16384" width="11.5" style="92"/>
  </cols>
  <sheetData>
    <row r="1" spans="1:8" s="3" customFormat="1" ht="33.65" customHeight="1"/>
    <row r="2" spans="1:8" ht="17.350000000000001" customHeight="1">
      <c r="B2" s="668" t="s">
        <v>185</v>
      </c>
      <c r="C2" s="669"/>
      <c r="D2" s="669"/>
      <c r="E2" s="669"/>
      <c r="F2" s="669"/>
      <c r="G2" s="669"/>
      <c r="H2" s="91"/>
    </row>
    <row r="3" spans="1:8" ht="5.95" customHeight="1">
      <c r="B3" s="93"/>
      <c r="C3" s="93"/>
      <c r="D3" s="93"/>
      <c r="E3" s="93"/>
      <c r="F3" s="93"/>
      <c r="G3" s="93"/>
      <c r="H3" s="93"/>
    </row>
    <row r="4" spans="1:8" ht="21.1" customHeight="1">
      <c r="B4" s="670" t="s">
        <v>222</v>
      </c>
      <c r="C4" s="669"/>
      <c r="D4" s="669"/>
      <c r="E4" s="669"/>
      <c r="F4" s="669"/>
      <c r="G4" s="669"/>
      <c r="H4" s="91"/>
    </row>
    <row r="5" spans="1:8" ht="5.95" customHeight="1">
      <c r="B5" s="93"/>
      <c r="C5" s="93"/>
      <c r="D5" s="93"/>
      <c r="E5" s="93"/>
      <c r="F5" s="93"/>
      <c r="G5" s="93"/>
      <c r="H5" s="92"/>
    </row>
    <row r="6" spans="1:8" ht="17" customHeight="1">
      <c r="B6" s="671" t="s">
        <v>201</v>
      </c>
      <c r="C6" s="605"/>
      <c r="D6" s="605"/>
      <c r="E6" s="605"/>
      <c r="F6" s="605"/>
      <c r="G6" s="672"/>
      <c r="H6" s="92"/>
    </row>
    <row r="7" spans="1:8" ht="3.1" customHeight="1">
      <c r="B7" s="94"/>
      <c r="C7" s="94"/>
      <c r="D7" s="94"/>
      <c r="E7" s="94"/>
      <c r="F7" s="94"/>
      <c r="G7" s="94"/>
      <c r="H7" s="92"/>
    </row>
    <row r="8" spans="1:8" ht="13.6">
      <c r="B8" s="278" t="s">
        <v>35</v>
      </c>
      <c r="C8" s="279" t="s">
        <v>223</v>
      </c>
      <c r="D8" s="279" t="s">
        <v>224</v>
      </c>
      <c r="E8" s="279" t="s">
        <v>225</v>
      </c>
      <c r="F8" s="279" t="s">
        <v>226</v>
      </c>
      <c r="G8" s="279" t="s">
        <v>229</v>
      </c>
      <c r="H8" s="95"/>
    </row>
    <row r="9" spans="1:8" ht="13.6">
      <c r="B9" s="278" t="s">
        <v>40</v>
      </c>
      <c r="C9" s="397"/>
      <c r="D9" s="279"/>
      <c r="E9" s="279" t="s">
        <v>227</v>
      </c>
      <c r="F9" s="279" t="s">
        <v>228</v>
      </c>
      <c r="G9" s="279" t="s">
        <v>230</v>
      </c>
      <c r="H9" s="95"/>
    </row>
    <row r="10" spans="1:8" ht="3.1" customHeight="1">
      <c r="B10" s="280"/>
      <c r="C10" s="281"/>
      <c r="D10" s="282"/>
      <c r="E10" s="282"/>
      <c r="F10" s="283"/>
      <c r="G10" s="283"/>
      <c r="H10" s="95"/>
    </row>
    <row r="11" spans="1:8" ht="13.1" customHeight="1">
      <c r="A11" s="531"/>
      <c r="B11" s="96"/>
      <c r="C11" s="345"/>
      <c r="D11" s="409"/>
      <c r="E11" s="410"/>
      <c r="F11" s="410"/>
      <c r="G11" s="196"/>
      <c r="H11" s="92"/>
    </row>
    <row r="12" spans="1:8" ht="13.1" customHeight="1">
      <c r="A12" s="531"/>
      <c r="B12" s="96"/>
      <c r="C12" s="345"/>
      <c r="D12" s="409"/>
      <c r="E12" s="410"/>
      <c r="F12" s="410"/>
      <c r="G12" s="196"/>
      <c r="H12" s="92"/>
    </row>
    <row r="13" spans="1:8" ht="13.1" customHeight="1">
      <c r="A13" s="531"/>
      <c r="B13" s="96"/>
      <c r="C13" s="345"/>
      <c r="D13" s="409"/>
      <c r="E13" s="410"/>
      <c r="F13" s="410"/>
      <c r="G13" s="196"/>
      <c r="H13" s="92"/>
    </row>
    <row r="14" spans="1:8" ht="13.1" customHeight="1">
      <c r="A14" s="531"/>
      <c r="B14" s="96"/>
      <c r="C14" s="345"/>
      <c r="D14" s="409"/>
      <c r="E14" s="410"/>
      <c r="F14" s="410"/>
      <c r="G14" s="196"/>
      <c r="H14" s="92"/>
    </row>
    <row r="15" spans="1:8" ht="13.1" customHeight="1">
      <c r="A15" s="531"/>
      <c r="B15" s="96"/>
      <c r="C15" s="345"/>
      <c r="D15" s="409"/>
      <c r="E15" s="410"/>
      <c r="F15" s="410"/>
      <c r="G15" s="196"/>
      <c r="H15" s="92"/>
    </row>
    <row r="16" spans="1:8" ht="13.1" customHeight="1">
      <c r="A16" s="531"/>
      <c r="B16" s="96"/>
      <c r="C16" s="345"/>
      <c r="D16" s="409"/>
      <c r="E16" s="410"/>
      <c r="F16" s="410"/>
      <c r="G16" s="196"/>
      <c r="H16" s="92"/>
    </row>
    <row r="17" spans="1:8" ht="13.1" customHeight="1">
      <c r="A17" s="531"/>
      <c r="B17" s="96"/>
      <c r="C17" s="345"/>
      <c r="D17" s="409"/>
      <c r="E17" s="410"/>
      <c r="F17" s="410"/>
      <c r="G17" s="196"/>
      <c r="H17" s="92"/>
    </row>
    <row r="18" spans="1:8" ht="13.1" customHeight="1">
      <c r="A18" s="531"/>
      <c r="B18" s="96"/>
      <c r="C18" s="345"/>
      <c r="D18" s="409"/>
      <c r="E18" s="410"/>
      <c r="F18" s="410"/>
      <c r="G18" s="196"/>
      <c r="H18" s="92"/>
    </row>
    <row r="19" spans="1:8" s="113" customFormat="1" ht="19.899999999999999" customHeight="1">
      <c r="A19" s="531" t="str">
        <f>IF(AZK4_1!$E$13="Nr. 1","              Nicht ausfüllen bei Abrechnungsart Nr. 1 (mit Gemeinkostenpauschale)","")</f>
        <v xml:space="preserve">              Nicht ausfüllen bei Abrechnungsart Nr. 1 (mit Gemeinkostenpauschale)</v>
      </c>
      <c r="B19" s="673" t="s">
        <v>231</v>
      </c>
      <c r="C19" s="674"/>
      <c r="D19" s="674"/>
      <c r="E19" s="674"/>
      <c r="F19" s="675"/>
      <c r="G19" s="195">
        <f>SUM(ROUND(G11,0),ROUND(G12,0),ROUND(G13,0),ROUND(G14,0),ROUND(G15,0),ROUND(G16,0),ROUND(G17,0),ROUND(G18,0))</f>
        <v>0</v>
      </c>
    </row>
    <row r="20" spans="1:8" ht="19.899999999999999" customHeight="1">
      <c r="A20" s="531" t="str">
        <f>IF(AZK4_1!$E$13="Nr. 1","              Nicht ausfüllen bei Abrechnungsart Nr. 1 (mit Gemeinkostenpauschale)","")</f>
        <v xml:space="preserve">              Nicht ausfüllen bei Abrechnungsart Nr. 1 (mit Gemeinkostenpauschale)</v>
      </c>
      <c r="B20" s="125"/>
      <c r="C20" s="212"/>
      <c r="D20" s="212"/>
      <c r="E20" s="212"/>
      <c r="F20" s="212"/>
      <c r="G20" s="212"/>
      <c r="H20" s="212"/>
    </row>
    <row r="21" spans="1:8" ht="17" customHeight="1">
      <c r="A21" s="531"/>
      <c r="B21" s="671" t="s">
        <v>247</v>
      </c>
      <c r="C21" s="605"/>
      <c r="D21" s="605"/>
      <c r="E21" s="605"/>
      <c r="F21" s="605"/>
      <c r="G21" s="672"/>
      <c r="H21" s="92"/>
    </row>
    <row r="22" spans="1:8" ht="3.1" customHeight="1">
      <c r="A22" s="531"/>
      <c r="B22" s="94"/>
      <c r="C22" s="398"/>
      <c r="D22" s="399"/>
      <c r="E22" s="398"/>
      <c r="F22" s="402"/>
      <c r="G22" s="94"/>
      <c r="H22" s="92"/>
    </row>
    <row r="23" spans="1:8" ht="14.3">
      <c r="A23" s="531"/>
      <c r="B23" s="278" t="s">
        <v>35</v>
      </c>
      <c r="C23" s="720" t="s">
        <v>232</v>
      </c>
      <c r="D23" s="721"/>
      <c r="E23" s="722" t="s">
        <v>233</v>
      </c>
      <c r="F23" s="721"/>
      <c r="G23" s="279" t="s">
        <v>229</v>
      </c>
      <c r="H23" s="95"/>
    </row>
    <row r="24" spans="1:8" ht="14.3">
      <c r="A24" s="531"/>
      <c r="B24" s="278" t="s">
        <v>40</v>
      </c>
      <c r="C24" s="720"/>
      <c r="D24" s="721"/>
      <c r="E24" s="722" t="s">
        <v>234</v>
      </c>
      <c r="F24" s="721"/>
      <c r="G24" s="279" t="s">
        <v>230</v>
      </c>
      <c r="H24" s="95"/>
    </row>
    <row r="25" spans="1:8" ht="3.1" customHeight="1">
      <c r="A25" s="531"/>
      <c r="B25" s="280"/>
      <c r="C25" s="401"/>
      <c r="D25" s="400"/>
      <c r="E25" s="281"/>
      <c r="F25" s="403"/>
      <c r="G25" s="283"/>
      <c r="H25" s="95"/>
    </row>
    <row r="26" spans="1:8" ht="13.1" customHeight="1">
      <c r="A26" s="531"/>
      <c r="B26" s="96"/>
      <c r="C26" s="681"/>
      <c r="D26" s="725"/>
      <c r="E26" s="723"/>
      <c r="F26" s="724"/>
      <c r="G26" s="196"/>
      <c r="H26" s="92"/>
    </row>
    <row r="27" spans="1:8" ht="13.1" customHeight="1">
      <c r="B27" s="96"/>
      <c r="C27" s="684"/>
      <c r="D27" s="726"/>
      <c r="E27" s="716"/>
      <c r="F27" s="717"/>
      <c r="G27" s="196"/>
      <c r="H27" s="92"/>
    </row>
    <row r="28" spans="1:8" ht="13.1" customHeight="1">
      <c r="B28" s="96"/>
      <c r="C28" s="684"/>
      <c r="D28" s="726"/>
      <c r="E28" s="716"/>
      <c r="F28" s="717"/>
      <c r="G28" s="196"/>
      <c r="H28" s="92"/>
    </row>
    <row r="29" spans="1:8" ht="13.1" customHeight="1">
      <c r="B29" s="96"/>
      <c r="C29" s="687"/>
      <c r="D29" s="727"/>
      <c r="E29" s="718"/>
      <c r="F29" s="719"/>
      <c r="G29" s="196"/>
      <c r="H29" s="92"/>
    </row>
    <row r="30" spans="1:8" s="113" customFormat="1" ht="19.899999999999999" customHeight="1">
      <c r="B30" s="673" t="s">
        <v>235</v>
      </c>
      <c r="C30" s="674"/>
      <c r="D30" s="674"/>
      <c r="E30" s="674"/>
      <c r="F30" s="675"/>
      <c r="G30" s="195">
        <f>SUM(ROUND(G26,0),ROUND(G27,0),ROUND(G28,0),ROUND(G29,0))</f>
        <v>0</v>
      </c>
    </row>
    <row r="31" spans="1:8" ht="19.899999999999999" customHeight="1">
      <c r="A31" s="531" t="str">
        <f>IF(AZK4_1!$E$13="Nr. 1","              Nicht ausfüllen bei Abrechnungsart Nr. 1 (mit Gemeinkostenpauschale)","")</f>
        <v xml:space="preserve">              Nicht ausfüllen bei Abrechnungsart Nr. 1 (mit Gemeinkostenpauschale)</v>
      </c>
      <c r="B31" s="125"/>
      <c r="C31" s="212"/>
      <c r="D31" s="212"/>
      <c r="E31" s="212"/>
      <c r="F31" s="212"/>
      <c r="G31" s="212"/>
      <c r="H31" s="212"/>
    </row>
    <row r="32" spans="1:8" ht="17" customHeight="1">
      <c r="B32" s="671" t="s">
        <v>202</v>
      </c>
      <c r="C32" s="605"/>
      <c r="D32" s="605"/>
      <c r="E32" s="605"/>
      <c r="F32" s="605"/>
      <c r="G32" s="672"/>
      <c r="H32" s="92"/>
    </row>
    <row r="33" spans="2:8" ht="3.1" customHeight="1">
      <c r="B33" s="94"/>
      <c r="C33" s="398"/>
      <c r="D33" s="404"/>
      <c r="E33" s="406"/>
      <c r="F33" s="402"/>
      <c r="G33" s="94"/>
      <c r="H33" s="92"/>
    </row>
    <row r="34" spans="2:8" ht="13.6">
      <c r="B34" s="278" t="s">
        <v>35</v>
      </c>
      <c r="C34" s="720" t="s">
        <v>236</v>
      </c>
      <c r="D34" s="728"/>
      <c r="E34" s="669"/>
      <c r="F34" s="721"/>
      <c r="G34" s="279" t="s">
        <v>229</v>
      </c>
      <c r="H34" s="95"/>
    </row>
    <row r="35" spans="2:8" ht="13.6">
      <c r="B35" s="278" t="s">
        <v>40</v>
      </c>
      <c r="C35" s="720" t="s">
        <v>251</v>
      </c>
      <c r="D35" s="728"/>
      <c r="E35" s="669"/>
      <c r="F35" s="721"/>
      <c r="G35" s="279" t="s">
        <v>230</v>
      </c>
      <c r="H35" s="95"/>
    </row>
    <row r="36" spans="2:8" ht="3.1" customHeight="1">
      <c r="B36" s="280"/>
      <c r="C36" s="401"/>
      <c r="D36" s="405"/>
      <c r="E36" s="407"/>
      <c r="F36" s="403"/>
      <c r="G36" s="283"/>
      <c r="H36" s="95"/>
    </row>
    <row r="37" spans="2:8" ht="13.1" customHeight="1">
      <c r="B37" s="96"/>
      <c r="C37" s="681"/>
      <c r="D37" s="729"/>
      <c r="E37" s="729"/>
      <c r="F37" s="725"/>
      <c r="G37" s="196"/>
      <c r="H37" s="92"/>
    </row>
    <row r="38" spans="2:8" ht="13.1" customHeight="1">
      <c r="B38" s="96"/>
      <c r="C38" s="684"/>
      <c r="D38" s="730"/>
      <c r="E38" s="731"/>
      <c r="F38" s="726"/>
      <c r="G38" s="196"/>
      <c r="H38" s="92"/>
    </row>
    <row r="39" spans="2:8" ht="13.1" customHeight="1">
      <c r="B39" s="96"/>
      <c r="C39" s="684"/>
      <c r="D39" s="730"/>
      <c r="E39" s="731"/>
      <c r="F39" s="726"/>
      <c r="G39" s="196"/>
      <c r="H39" s="92"/>
    </row>
    <row r="40" spans="2:8" ht="13.1" customHeight="1">
      <c r="B40" s="96"/>
      <c r="C40" s="687"/>
      <c r="D40" s="732"/>
      <c r="E40" s="732"/>
      <c r="F40" s="727"/>
      <c r="G40" s="196"/>
      <c r="H40" s="92"/>
    </row>
    <row r="41" spans="2:8" s="113" customFormat="1" ht="19.899999999999999" customHeight="1">
      <c r="B41" s="673" t="s">
        <v>239</v>
      </c>
      <c r="C41" s="674"/>
      <c r="D41" s="674"/>
      <c r="E41" s="674"/>
      <c r="F41" s="675"/>
      <c r="G41" s="195">
        <f>SUM(ROUND(G37,0),ROUND(G38,0),ROUND(G39,0),ROUND(G40,0))</f>
        <v>0</v>
      </c>
    </row>
    <row r="42" spans="2:8" ht="17" customHeight="1">
      <c r="B42" s="125"/>
      <c r="C42" s="212"/>
      <c r="D42" s="212"/>
      <c r="E42" s="212"/>
      <c r="F42" s="212"/>
      <c r="G42" s="212"/>
      <c r="H42" s="92"/>
    </row>
    <row r="43" spans="2:8">
      <c r="B43" s="297" t="s">
        <v>20</v>
      </c>
      <c r="C43" s="100"/>
      <c r="D43" s="98"/>
      <c r="E43" s="98"/>
      <c r="F43" s="98"/>
      <c r="G43" s="99"/>
      <c r="H43" s="92"/>
    </row>
    <row r="44" spans="2:8" ht="3.1" customHeight="1">
      <c r="B44" s="297"/>
      <c r="C44" s="100"/>
      <c r="D44" s="98"/>
      <c r="E44" s="98"/>
      <c r="F44" s="98"/>
      <c r="G44" s="99"/>
      <c r="H44" s="92"/>
    </row>
    <row r="45" spans="2:8">
      <c r="B45" s="666" t="s">
        <v>42</v>
      </c>
      <c r="C45" s="667"/>
      <c r="D45" s="667"/>
      <c r="E45" s="667"/>
      <c r="F45" s="667"/>
      <c r="G45" s="667"/>
      <c r="H45" s="92"/>
    </row>
    <row r="46" spans="2:8" ht="5.95" customHeight="1">
      <c r="B46" s="297"/>
      <c r="C46" s="100"/>
      <c r="D46" s="98"/>
      <c r="E46" s="98"/>
      <c r="F46" s="98"/>
      <c r="G46" s="99"/>
      <c r="H46" s="92"/>
    </row>
    <row r="47" spans="2:8">
      <c r="B47" s="393" t="s">
        <v>237</v>
      </c>
      <c r="C47" s="100"/>
      <c r="D47" s="98"/>
      <c r="E47" s="98"/>
      <c r="F47" s="98"/>
      <c r="G47" s="99"/>
      <c r="H47" s="92"/>
    </row>
    <row r="48" spans="2:8">
      <c r="B48" s="666" t="s">
        <v>238</v>
      </c>
      <c r="C48" s="667"/>
      <c r="D48" s="667"/>
      <c r="E48" s="667"/>
      <c r="F48" s="667"/>
      <c r="G48" s="667"/>
      <c r="H48" s="92"/>
    </row>
    <row r="49" spans="2:8">
      <c r="B49" s="666" t="s">
        <v>338</v>
      </c>
      <c r="C49" s="667"/>
      <c r="D49" s="667"/>
      <c r="E49" s="667"/>
      <c r="F49" s="667"/>
      <c r="G49" s="667"/>
      <c r="H49" s="92"/>
    </row>
    <row r="50" spans="2:8">
      <c r="B50" s="666" t="s">
        <v>339</v>
      </c>
      <c r="C50" s="667"/>
      <c r="D50" s="667"/>
      <c r="E50" s="667"/>
      <c r="F50" s="667"/>
      <c r="G50" s="667"/>
      <c r="H50" s="92"/>
    </row>
    <row r="51" spans="2:8" ht="5.95" customHeight="1">
      <c r="B51" s="297"/>
      <c r="C51" s="100"/>
      <c r="D51" s="98"/>
      <c r="E51" s="98"/>
      <c r="F51" s="98"/>
      <c r="G51" s="99"/>
      <c r="H51" s="92"/>
    </row>
    <row r="52" spans="2:8">
      <c r="B52" s="393" t="s">
        <v>340</v>
      </c>
      <c r="C52" s="100"/>
      <c r="D52" s="98"/>
      <c r="E52" s="98"/>
      <c r="F52" s="98"/>
      <c r="G52" s="99"/>
      <c r="H52" s="92"/>
    </row>
    <row r="53" spans="2:8">
      <c r="B53" s="666" t="s">
        <v>6</v>
      </c>
      <c r="C53" s="667"/>
      <c r="D53" s="667"/>
      <c r="E53" s="667"/>
      <c r="F53" s="667"/>
      <c r="G53" s="667"/>
      <c r="H53" s="92"/>
    </row>
    <row r="54" spans="2:8">
      <c r="B54" s="666" t="s">
        <v>8</v>
      </c>
      <c r="C54" s="667"/>
      <c r="D54" s="667"/>
      <c r="E54" s="667"/>
      <c r="F54" s="667"/>
      <c r="G54" s="667"/>
      <c r="H54" s="92"/>
    </row>
    <row r="55" spans="2:8">
      <c r="B55" s="666" t="s">
        <v>7</v>
      </c>
      <c r="C55" s="667"/>
      <c r="D55" s="667"/>
      <c r="E55" s="667"/>
      <c r="F55" s="667"/>
      <c r="G55" s="667"/>
      <c r="H55" s="92"/>
    </row>
    <row r="56" spans="2:8">
      <c r="B56" s="666" t="s">
        <v>5</v>
      </c>
      <c r="C56" s="667"/>
      <c r="D56" s="667"/>
      <c r="E56" s="667"/>
      <c r="F56" s="667"/>
      <c r="G56" s="667"/>
      <c r="H56" s="92"/>
    </row>
    <row r="57" spans="2:8" ht="5.95" customHeight="1">
      <c r="B57" s="209"/>
      <c r="C57" s="252"/>
      <c r="D57" s="252"/>
      <c r="E57" s="252"/>
      <c r="F57" s="252"/>
      <c r="G57" s="252"/>
      <c r="H57" s="92"/>
    </row>
    <row r="58" spans="2:8">
      <c r="B58" s="393" t="s">
        <v>341</v>
      </c>
      <c r="C58" s="100"/>
      <c r="D58" s="98"/>
      <c r="E58" s="98"/>
      <c r="F58" s="98"/>
      <c r="G58" s="99"/>
      <c r="H58" s="92"/>
    </row>
    <row r="59" spans="2:8">
      <c r="B59" s="666" t="s">
        <v>9</v>
      </c>
      <c r="C59" s="667"/>
      <c r="D59" s="667"/>
      <c r="E59" s="667"/>
      <c r="F59" s="667"/>
      <c r="G59" s="667"/>
      <c r="H59" s="92"/>
    </row>
    <row r="60" spans="2:8">
      <c r="B60" s="666" t="s">
        <v>10</v>
      </c>
      <c r="C60" s="667"/>
      <c r="D60" s="667"/>
      <c r="E60" s="667"/>
      <c r="F60" s="667"/>
      <c r="G60" s="667"/>
      <c r="H60" s="92"/>
    </row>
    <row r="61" spans="2:8">
      <c r="B61" s="666" t="s">
        <v>11</v>
      </c>
      <c r="C61" s="667"/>
      <c r="D61" s="667"/>
      <c r="E61" s="667"/>
      <c r="F61" s="667"/>
      <c r="G61" s="667"/>
      <c r="H61" s="92"/>
    </row>
    <row r="62" spans="2:8" ht="13.1" customHeight="1">
      <c r="B62" s="666" t="s">
        <v>12</v>
      </c>
      <c r="C62" s="667"/>
      <c r="D62" s="667"/>
      <c r="E62" s="667"/>
      <c r="F62" s="667"/>
      <c r="G62" s="667"/>
      <c r="H62" s="92"/>
    </row>
    <row r="63" spans="2:8" ht="13.1" customHeight="1">
      <c r="B63" s="209"/>
      <c r="C63" s="102"/>
      <c r="D63" s="103"/>
      <c r="E63" s="103"/>
      <c r="F63" s="104"/>
      <c r="G63" s="99"/>
      <c r="H63" s="92"/>
    </row>
    <row r="64" spans="2:8" ht="13.1" customHeight="1">
      <c r="B64" s="666"/>
      <c r="C64" s="667"/>
      <c r="D64" s="667"/>
      <c r="E64" s="667"/>
      <c r="F64" s="667"/>
      <c r="G64" s="667"/>
      <c r="H64" s="92"/>
    </row>
    <row r="65" spans="2:8" ht="13.1" customHeight="1">
      <c r="B65" s="666"/>
      <c r="C65" s="667"/>
      <c r="D65" s="667"/>
      <c r="E65" s="667"/>
      <c r="F65" s="667"/>
      <c r="G65" s="667"/>
      <c r="H65" s="349"/>
    </row>
    <row r="66" spans="2:8" ht="13.1" customHeight="1">
      <c r="B66" s="350"/>
      <c r="C66" s="349"/>
      <c r="D66" s="349"/>
      <c r="E66" s="349"/>
      <c r="F66" s="349"/>
      <c r="G66" s="349"/>
      <c r="H66" s="349"/>
    </row>
    <row r="67" spans="2:8" ht="13.1" customHeight="1">
      <c r="B67" s="101"/>
      <c r="C67" s="102"/>
      <c r="D67" s="103"/>
      <c r="E67" s="103"/>
      <c r="F67" s="104"/>
      <c r="G67" s="99"/>
      <c r="H67" s="92"/>
    </row>
    <row r="68" spans="2:8" ht="13.1" customHeight="1">
      <c r="B68" s="209"/>
      <c r="C68" s="105"/>
      <c r="D68" s="103"/>
      <c r="E68" s="103"/>
      <c r="F68" s="104"/>
      <c r="G68" s="99"/>
      <c r="H68" s="92"/>
    </row>
    <row r="69" spans="2:8" ht="13.1" customHeight="1">
      <c r="B69" s="106"/>
    </row>
    <row r="70" spans="2:8" ht="13.1" customHeight="1">
      <c r="B70" s="209"/>
    </row>
    <row r="71" spans="2:8" ht="13.1" customHeight="1"/>
    <row r="72" spans="2:8" ht="13.1" customHeight="1"/>
    <row r="73" spans="2:8" ht="13.1" customHeight="1"/>
    <row r="74" spans="2:8" ht="13.1" customHeight="1"/>
    <row r="75" spans="2:8" ht="13.1" customHeight="1"/>
    <row r="76" spans="2:8" ht="13.1" customHeight="1"/>
    <row r="77" spans="2:8" ht="13.1" customHeight="1"/>
    <row r="78" spans="2:8" ht="13.1" customHeight="1"/>
    <row r="79" spans="2:8" ht="13.1" customHeight="1"/>
    <row r="80" spans="2:8" ht="13.1" customHeight="1"/>
    <row r="81" ht="13.1" customHeight="1"/>
    <row r="82" ht="13.1" customHeight="1"/>
    <row r="83" ht="13.1" customHeight="1"/>
    <row r="84" ht="13.1" customHeight="1"/>
    <row r="85" ht="13.1" customHeight="1"/>
    <row r="86" ht="13.1" customHeight="1"/>
    <row r="87" ht="13.1" customHeight="1"/>
    <row r="88" ht="13.1" customHeight="1"/>
    <row r="89" ht="13.1" customHeight="1"/>
    <row r="90" ht="13.1" customHeight="1"/>
    <row r="91" ht="13.1" customHeight="1"/>
    <row r="92" ht="13.1" customHeight="1"/>
    <row r="93" ht="13.1" customHeight="1"/>
    <row r="94" ht="13.1" customHeight="1"/>
    <row r="95" ht="13.1" customHeight="1"/>
    <row r="96" ht="13.1" customHeight="1"/>
    <row r="97" ht="13.1" customHeight="1"/>
    <row r="98" ht="13.1" customHeight="1"/>
    <row r="99" ht="13.1" customHeight="1"/>
  </sheetData>
  <sheetProtection password="C0A0" sheet="1" objects="1" scenarios="1" selectLockedCells="1"/>
  <mergeCells count="40">
    <mergeCell ref="B50:G50"/>
    <mergeCell ref="B45:G45"/>
    <mergeCell ref="B41:F41"/>
    <mergeCell ref="B64:G64"/>
    <mergeCell ref="B65:G65"/>
    <mergeCell ref="B32:G32"/>
    <mergeCell ref="C34:F34"/>
    <mergeCell ref="C35:F35"/>
    <mergeCell ref="B59:G59"/>
    <mergeCell ref="B60:G60"/>
    <mergeCell ref="B61:G61"/>
    <mergeCell ref="B53:G53"/>
    <mergeCell ref="B54:G54"/>
    <mergeCell ref="B55:G55"/>
    <mergeCell ref="B56:G56"/>
    <mergeCell ref="C37:F37"/>
    <mergeCell ref="C38:F38"/>
    <mergeCell ref="C39:F39"/>
    <mergeCell ref="C40:F40"/>
    <mergeCell ref="E28:F28"/>
    <mergeCell ref="E29:F29"/>
    <mergeCell ref="C23:D23"/>
    <mergeCell ref="E23:F23"/>
    <mergeCell ref="B62:G62"/>
    <mergeCell ref="B48:G48"/>
    <mergeCell ref="C24:D24"/>
    <mergeCell ref="E24:F24"/>
    <mergeCell ref="E27:F27"/>
    <mergeCell ref="E26:F26"/>
    <mergeCell ref="B30:F30"/>
    <mergeCell ref="C26:D26"/>
    <mergeCell ref="C27:D27"/>
    <mergeCell ref="C28:D28"/>
    <mergeCell ref="C29:D29"/>
    <mergeCell ref="B49:G49"/>
    <mergeCell ref="B2:G2"/>
    <mergeCell ref="B4:G4"/>
    <mergeCell ref="B19:F19"/>
    <mergeCell ref="B6:G6"/>
    <mergeCell ref="B21:G21"/>
  </mergeCells>
  <phoneticPr fontId="6" type="noConversion"/>
  <pageMargins left="0.39370078740157483" right="0.19685039370078741" top="0" bottom="0.59055118110236227" header="0.39370078740157483" footer="0.27559055118110237"/>
  <pageSetup paperSize="9" scale="97" orientation="portrait" blackAndWhite="1" r:id="rId1"/>
  <headerFooter alignWithMargins="0">
    <oddFooter>&amp;R&amp;"Arial,Fett"Anlage E zu AZK-w 4/1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autoPageBreaks="0" fitToPage="1"/>
  </sheetPr>
  <dimension ref="A1:P47"/>
  <sheetViews>
    <sheetView showGridLines="0" showRowColHeaders="0" showZeros="0" showOutlineSymbols="0" view="pageLayout" zoomScaleNormal="100" workbookViewId="0">
      <selection activeCell="C6" sqref="C6:I6"/>
    </sheetView>
  </sheetViews>
  <sheetFormatPr baseColWidth="10" defaultColWidth="11.5" defaultRowHeight="12.9"/>
  <cols>
    <col min="1" max="1" width="5.375" style="80" customWidth="1"/>
    <col min="2" max="2" width="2.5" style="80" customWidth="1"/>
    <col min="3" max="3" width="21.375" style="80" customWidth="1"/>
    <col min="4" max="4" width="1.625" style="80" customWidth="1"/>
    <col min="5" max="5" width="10.375" style="80" customWidth="1"/>
    <col min="6" max="6" width="0.875" style="80" customWidth="1"/>
    <col min="7" max="7" width="10.375" style="80" customWidth="1"/>
    <col min="8" max="8" width="0.875" style="80" customWidth="1"/>
    <col min="9" max="9" width="10.375" style="80" customWidth="1"/>
    <col min="10" max="10" width="0.875" style="80" customWidth="1"/>
    <col min="11" max="11" width="10.375" style="80" customWidth="1"/>
    <col min="12" max="12" width="0.875" style="80" customWidth="1"/>
    <col min="13" max="13" width="10.375" style="80" customWidth="1"/>
    <col min="14" max="14" width="0.875" style="80" customWidth="1"/>
    <col min="15" max="15" width="10.375" style="80" customWidth="1"/>
    <col min="16" max="16384" width="11.5" style="80"/>
  </cols>
  <sheetData>
    <row r="1" spans="1:16" s="3" customFormat="1" ht="35" customHeight="1"/>
    <row r="2" spans="1:16" ht="21.1" customHeight="1">
      <c r="A2" s="27"/>
      <c r="B2" s="333" t="s">
        <v>199</v>
      </c>
      <c r="G2" s="81"/>
      <c r="H2" s="75"/>
      <c r="I2" s="27"/>
      <c r="J2" s="27"/>
      <c r="K2" s="27"/>
      <c r="L2" s="27"/>
      <c r="M2" s="27"/>
      <c r="N2" s="27"/>
      <c r="O2" s="27"/>
    </row>
    <row r="3" spans="1:16" ht="15.15" customHeight="1">
      <c r="A3" s="27"/>
      <c r="B3" s="16"/>
      <c r="C3" s="16"/>
      <c r="D3" s="16"/>
      <c r="E3" s="16"/>
      <c r="F3" s="16"/>
      <c r="G3" s="16"/>
      <c r="H3" s="16"/>
      <c r="I3" s="158"/>
      <c r="J3" s="158"/>
      <c r="K3" s="158"/>
      <c r="L3" s="158"/>
      <c r="M3" s="158"/>
      <c r="N3" s="158"/>
      <c r="O3" s="271"/>
    </row>
    <row r="4" spans="1:16" ht="31.95" customHeight="1">
      <c r="A4" s="85"/>
      <c r="B4" s="253" t="s">
        <v>165</v>
      </c>
      <c r="C4" s="217"/>
      <c r="D4" s="216"/>
      <c r="E4" s="213"/>
      <c r="F4" s="213"/>
      <c r="G4" s="213"/>
      <c r="H4" s="213"/>
      <c r="I4" s="213"/>
      <c r="J4" s="213"/>
      <c r="K4" s="213"/>
      <c r="L4" s="213"/>
      <c r="M4" s="213"/>
      <c r="N4" s="213"/>
      <c r="O4" s="257"/>
    </row>
    <row r="5" spans="1:16" ht="17" customHeight="1" thickBot="1">
      <c r="A5" s="85"/>
      <c r="B5" s="215"/>
      <c r="C5" s="90" t="s">
        <v>113</v>
      </c>
      <c r="D5" s="90"/>
      <c r="E5" s="213"/>
      <c r="F5" s="213"/>
      <c r="G5" s="268"/>
      <c r="H5" s="213"/>
      <c r="I5" s="268"/>
      <c r="J5" s="213"/>
      <c r="K5" s="268" t="s">
        <v>245</v>
      </c>
      <c r="L5" s="213"/>
      <c r="M5" s="213"/>
      <c r="N5" s="213"/>
      <c r="O5" s="257"/>
    </row>
    <row r="6" spans="1:16" ht="19.899999999999999" customHeight="1" thickTop="1" thickBot="1">
      <c r="A6" s="85"/>
      <c r="B6" s="215" t="s">
        <v>109</v>
      </c>
      <c r="C6" s="755"/>
      <c r="D6" s="756"/>
      <c r="E6" s="756"/>
      <c r="F6" s="756"/>
      <c r="G6" s="756"/>
      <c r="H6" s="757"/>
      <c r="I6" s="758"/>
      <c r="J6" s="213"/>
      <c r="K6" s="193"/>
      <c r="L6" s="214"/>
      <c r="M6" s="213"/>
      <c r="O6" s="262"/>
      <c r="P6" s="27"/>
    </row>
    <row r="7" spans="1:16" ht="19.899999999999999" customHeight="1" thickTop="1" thickBot="1">
      <c r="A7" s="85"/>
      <c r="B7" s="215" t="s">
        <v>110</v>
      </c>
      <c r="C7" s="759"/>
      <c r="D7" s="760"/>
      <c r="E7" s="760"/>
      <c r="F7" s="760"/>
      <c r="G7" s="760"/>
      <c r="H7" s="760"/>
      <c r="I7" s="761"/>
      <c r="J7" s="213"/>
      <c r="K7" s="193"/>
      <c r="L7" s="213"/>
      <c r="M7" s="213"/>
      <c r="N7" s="213"/>
      <c r="O7" s="262"/>
    </row>
    <row r="8" spans="1:16" ht="19.899999999999999" customHeight="1" thickTop="1" thickBot="1">
      <c r="A8" s="85"/>
      <c r="B8" s="215" t="s">
        <v>111</v>
      </c>
      <c r="C8" s="759"/>
      <c r="D8" s="760"/>
      <c r="E8" s="760"/>
      <c r="F8" s="760"/>
      <c r="G8" s="760"/>
      <c r="H8" s="760"/>
      <c r="I8" s="761"/>
      <c r="J8" s="213"/>
      <c r="K8" s="193"/>
      <c r="L8" s="213"/>
      <c r="M8" s="213"/>
      <c r="N8" s="213"/>
      <c r="O8" s="262"/>
    </row>
    <row r="9" spans="1:16" ht="19.899999999999999" customHeight="1" thickTop="1" thickBot="1">
      <c r="A9" s="85"/>
      <c r="B9" s="215" t="s">
        <v>108</v>
      </c>
      <c r="C9" s="215" t="s">
        <v>112</v>
      </c>
      <c r="D9" s="215"/>
      <c r="E9" s="215"/>
      <c r="F9" s="213"/>
      <c r="G9" s="213"/>
      <c r="H9" s="273"/>
      <c r="I9" s="213"/>
      <c r="J9" s="213"/>
      <c r="K9" s="213"/>
      <c r="L9" s="213"/>
      <c r="M9" s="191">
        <f>SUM(ROUND(K6,0),ROUND(K7,0),ROUND(K8,0))</f>
        <v>0</v>
      </c>
      <c r="N9" s="213"/>
      <c r="O9" s="262">
        <f>SUM(ROUND(O6,0),ROUND(O7,0),ROUND(O8,0))</f>
        <v>0</v>
      </c>
    </row>
    <row r="10" spans="1:16" ht="49.1" customHeight="1" thickTop="1" thickBot="1">
      <c r="A10" s="85"/>
      <c r="B10" s="264"/>
      <c r="C10" s="265"/>
      <c r="D10" s="264"/>
      <c r="E10" s="266"/>
      <c r="F10" s="266"/>
      <c r="G10" s="266"/>
      <c r="H10" s="266"/>
      <c r="I10" s="266"/>
      <c r="J10" s="266"/>
      <c r="K10" s="266"/>
      <c r="L10" s="266"/>
      <c r="M10" s="266"/>
      <c r="N10" s="266"/>
      <c r="O10" s="267"/>
    </row>
    <row r="11" spans="1:16" ht="15.15" customHeight="1">
      <c r="A11" s="85"/>
      <c r="B11" s="216"/>
      <c r="C11" s="217"/>
      <c r="D11" s="216"/>
      <c r="E11" s="213"/>
      <c r="F11" s="213"/>
      <c r="G11" s="213"/>
      <c r="H11" s="213"/>
      <c r="I11" s="213"/>
      <c r="J11" s="213"/>
      <c r="K11" s="213"/>
      <c r="L11" s="213"/>
      <c r="M11" s="213"/>
      <c r="N11" s="213"/>
      <c r="O11" s="257"/>
    </row>
    <row r="12" spans="1:16" ht="21.1" customHeight="1">
      <c r="A12" s="27"/>
      <c r="B12" s="333" t="s">
        <v>44</v>
      </c>
      <c r="G12" s="81"/>
      <c r="H12" s="75"/>
      <c r="I12" s="27"/>
      <c r="J12" s="27"/>
      <c r="K12" s="27"/>
      <c r="L12" s="27"/>
      <c r="M12" s="27"/>
      <c r="N12" s="27"/>
      <c r="O12" s="27"/>
    </row>
    <row r="13" spans="1:16" ht="15.15" customHeight="1">
      <c r="A13" s="27"/>
      <c r="B13" s="302"/>
      <c r="G13" s="81"/>
      <c r="H13" s="75"/>
      <c r="I13" s="27"/>
      <c r="J13" s="27"/>
      <c r="K13" s="27"/>
      <c r="L13" s="27"/>
      <c r="M13" s="27"/>
      <c r="N13" s="27"/>
      <c r="O13" s="27"/>
    </row>
    <row r="14" spans="1:16" ht="39.1" customHeight="1">
      <c r="A14" s="27"/>
      <c r="B14" s="762" t="s">
        <v>252</v>
      </c>
      <c r="C14" s="763"/>
      <c r="D14" s="763"/>
      <c r="E14" s="763"/>
      <c r="F14" s="763"/>
      <c r="G14" s="763"/>
      <c r="H14" s="763"/>
      <c r="I14" s="763"/>
      <c r="J14" s="763"/>
      <c r="K14" s="763"/>
      <c r="L14" s="763"/>
      <c r="M14" s="763"/>
      <c r="N14" s="763"/>
      <c r="O14" s="763"/>
    </row>
    <row r="15" spans="1:16" ht="19.05" customHeight="1">
      <c r="A15" s="27"/>
      <c r="B15" s="27"/>
      <c r="C15" s="215"/>
      <c r="D15" s="215"/>
      <c r="E15" s="215"/>
      <c r="F15" s="213"/>
      <c r="G15" s="213"/>
      <c r="H15" s="273"/>
      <c r="I15" s="213"/>
      <c r="J15" s="213"/>
      <c r="K15" s="213"/>
      <c r="L15" s="213"/>
      <c r="M15" s="213"/>
      <c r="N15" s="213"/>
      <c r="O15" s="214"/>
    </row>
    <row r="16" spans="1:16" ht="17" customHeight="1">
      <c r="A16" s="27"/>
      <c r="B16" s="253" t="s">
        <v>164</v>
      </c>
      <c r="C16" s="215"/>
      <c r="D16" s="215"/>
      <c r="E16" s="215"/>
      <c r="F16" s="213"/>
      <c r="G16" s="213"/>
      <c r="H16" s="273"/>
      <c r="I16" s="213"/>
      <c r="J16" s="213"/>
      <c r="K16" s="213"/>
      <c r="L16" s="213"/>
      <c r="M16" s="213"/>
      <c r="N16" s="213"/>
      <c r="O16" s="214"/>
    </row>
    <row r="17" spans="1:15" ht="10.199999999999999" customHeight="1">
      <c r="A17" s="27"/>
      <c r="B17" s="253"/>
      <c r="C17" s="215"/>
      <c r="D17" s="215"/>
      <c r="E17" s="215"/>
      <c r="F17" s="213"/>
      <c r="G17" s="213"/>
      <c r="H17" s="273"/>
      <c r="I17" s="213"/>
      <c r="J17" s="213"/>
      <c r="K17" s="213"/>
      <c r="L17" s="213"/>
      <c r="M17" s="213"/>
      <c r="N17" s="213"/>
      <c r="O17" s="214"/>
    </row>
    <row r="18" spans="1:15">
      <c r="A18" s="428"/>
      <c r="B18" s="430"/>
      <c r="C18" s="541"/>
      <c r="D18" s="538"/>
      <c r="E18" s="753" t="s">
        <v>242</v>
      </c>
      <c r="F18" s="753"/>
      <c r="G18" s="753"/>
      <c r="H18" s="753"/>
      <c r="I18" s="753"/>
      <c r="J18" s="753"/>
      <c r="K18" s="753"/>
      <c r="L18" s="753"/>
      <c r="M18" s="753"/>
      <c r="N18" s="753"/>
      <c r="O18" s="753"/>
    </row>
    <row r="19" spans="1:15">
      <c r="A19" s="428"/>
      <c r="B19" s="540"/>
      <c r="C19" s="540"/>
      <c r="D19" s="428"/>
      <c r="E19" s="540"/>
      <c r="F19" s="428"/>
      <c r="G19" s="540"/>
      <c r="H19" s="428"/>
      <c r="I19" s="540"/>
      <c r="J19" s="540"/>
      <c r="K19" s="540"/>
      <c r="L19" s="540"/>
      <c r="M19" s="540"/>
      <c r="N19" s="540"/>
      <c r="O19" s="540"/>
    </row>
    <row r="20" spans="1:15" ht="13.6">
      <c r="A20" s="492"/>
      <c r="B20" s="753"/>
      <c r="C20" s="754"/>
      <c r="D20" s="492"/>
      <c r="E20" s="542"/>
      <c r="F20" s="492"/>
      <c r="G20" s="542"/>
      <c r="H20" s="428"/>
      <c r="I20" s="542"/>
      <c r="J20" s="540"/>
      <c r="K20" s="542"/>
      <c r="L20" s="540"/>
      <c r="M20" s="542"/>
      <c r="N20" s="540"/>
      <c r="O20" s="543"/>
    </row>
    <row r="21" spans="1:15">
      <c r="A21" s="492"/>
      <c r="B21" s="750"/>
      <c r="C21" s="751"/>
      <c r="D21" s="751"/>
      <c r="E21" s="751"/>
      <c r="F21" s="751"/>
      <c r="G21" s="751"/>
      <c r="H21" s="751"/>
      <c r="I21" s="751"/>
      <c r="J21" s="751"/>
      <c r="K21" s="751"/>
      <c r="L21" s="751"/>
      <c r="M21" s="751"/>
      <c r="N21" s="746"/>
      <c r="O21" s="733" t="s">
        <v>243</v>
      </c>
    </row>
    <row r="22" spans="1:15" ht="13.6" thickBot="1">
      <c r="A22" s="492"/>
      <c r="B22" s="752"/>
      <c r="C22" s="752"/>
      <c r="D22" s="752"/>
      <c r="E22" s="752"/>
      <c r="F22" s="752"/>
      <c r="G22" s="752"/>
      <c r="H22" s="752"/>
      <c r="I22" s="752"/>
      <c r="J22" s="752"/>
      <c r="K22" s="752"/>
      <c r="L22" s="752"/>
      <c r="M22" s="752"/>
      <c r="N22" s="749"/>
      <c r="O22" s="734"/>
    </row>
    <row r="23" spans="1:15" ht="13.6">
      <c r="A23" s="492"/>
      <c r="B23" s="537"/>
      <c r="C23" s="537"/>
      <c r="D23" s="537"/>
      <c r="E23" s="537"/>
      <c r="F23" s="537"/>
      <c r="G23" s="537"/>
      <c r="H23" s="537"/>
      <c r="I23" s="537"/>
      <c r="J23" s="537"/>
      <c r="K23" s="537"/>
      <c r="L23" s="537"/>
      <c r="M23" s="537"/>
      <c r="N23" s="537"/>
      <c r="O23" s="539"/>
    </row>
    <row r="24" spans="1:15" ht="13.6">
      <c r="A24" s="428"/>
      <c r="B24" s="746" t="s">
        <v>342</v>
      </c>
      <c r="C24" s="747"/>
      <c r="D24" s="748"/>
      <c r="E24" s="536"/>
      <c r="F24" s="428"/>
      <c r="G24" s="536"/>
      <c r="H24" s="428"/>
      <c r="I24" s="536"/>
      <c r="J24" s="540"/>
      <c r="K24" s="536"/>
      <c r="L24" s="540"/>
      <c r="M24" s="536"/>
      <c r="N24" s="540"/>
      <c r="O24" s="535">
        <f>SUM(E24+G24+I24+K24+M24)</f>
        <v>0</v>
      </c>
    </row>
    <row r="25" spans="1:15">
      <c r="A25" s="428"/>
      <c r="B25" s="540"/>
      <c r="C25" s="540"/>
      <c r="D25" s="428"/>
      <c r="E25" s="428"/>
      <c r="F25" s="428"/>
      <c r="G25" s="428"/>
      <c r="H25" s="428"/>
      <c r="I25" s="428"/>
      <c r="J25" s="540"/>
      <c r="K25" s="428"/>
      <c r="L25" s="540"/>
      <c r="M25" s="428"/>
      <c r="N25" s="540"/>
      <c r="O25" s="428"/>
    </row>
    <row r="26" spans="1:15" ht="13.6" thickBot="1">
      <c r="A26" s="428"/>
      <c r="B26" s="746" t="s">
        <v>343</v>
      </c>
      <c r="C26" s="747"/>
      <c r="D26" s="747"/>
      <c r="E26" s="428"/>
      <c r="F26" s="428"/>
      <c r="G26" s="428"/>
      <c r="H26" s="428"/>
      <c r="I26" s="428"/>
      <c r="J26" s="540"/>
      <c r="K26" s="428"/>
      <c r="L26" s="540"/>
      <c r="M26" s="428"/>
      <c r="N26" s="540"/>
      <c r="O26" s="428"/>
    </row>
    <row r="27" spans="1:15" ht="14.95" thickTop="1" thickBot="1">
      <c r="A27" s="428"/>
      <c r="B27" s="747" t="s">
        <v>163</v>
      </c>
      <c r="C27" s="747"/>
      <c r="D27" s="747"/>
      <c r="E27" s="533"/>
      <c r="F27" s="428"/>
      <c r="G27" s="533"/>
      <c r="H27" s="428"/>
      <c r="I27" s="533"/>
      <c r="J27" s="540"/>
      <c r="K27" s="533"/>
      <c r="L27" s="540"/>
      <c r="M27" s="533"/>
      <c r="N27" s="540"/>
      <c r="O27" s="535">
        <f>SUM(E27+G27+I27+K27+M27)</f>
        <v>0</v>
      </c>
    </row>
    <row r="28" spans="1:15" ht="13.6" thickTop="1">
      <c r="A28" s="492"/>
      <c r="B28" s="747"/>
      <c r="C28" s="747"/>
      <c r="D28" s="747"/>
      <c r="E28" s="492"/>
      <c r="F28" s="492"/>
      <c r="G28" s="492"/>
      <c r="H28" s="492"/>
      <c r="I28" s="492"/>
      <c r="J28" s="540"/>
      <c r="K28" s="492"/>
      <c r="L28" s="540"/>
      <c r="M28" s="492"/>
      <c r="N28" s="540"/>
      <c r="O28" s="492"/>
    </row>
    <row r="31" spans="1:15" ht="21.1">
      <c r="B31" s="735" t="s">
        <v>381</v>
      </c>
      <c r="C31" s="735"/>
      <c r="D31" s="735"/>
      <c r="E31" s="735"/>
      <c r="F31" s="735"/>
      <c r="G31" s="735"/>
      <c r="H31" s="735"/>
      <c r="I31" s="735"/>
      <c r="J31" s="735"/>
      <c r="K31" s="735"/>
      <c r="L31" s="735"/>
      <c r="M31" s="735"/>
    </row>
    <row r="32" spans="1:15">
      <c r="B32" s="736" t="s">
        <v>382</v>
      </c>
      <c r="C32" s="736"/>
      <c r="D32" s="736"/>
      <c r="E32" s="736"/>
      <c r="F32" s="736"/>
      <c r="G32" s="736"/>
      <c r="H32" s="736"/>
      <c r="I32" s="736"/>
      <c r="J32" s="736"/>
      <c r="K32" s="736"/>
      <c r="L32" s="736"/>
      <c r="M32" s="736"/>
    </row>
    <row r="34" spans="2:15">
      <c r="B34" s="737"/>
      <c r="C34" s="738"/>
      <c r="D34" s="738"/>
      <c r="E34" s="738"/>
      <c r="F34" s="738"/>
      <c r="G34" s="738"/>
      <c r="H34" s="738"/>
      <c r="I34" s="738"/>
      <c r="J34" s="738"/>
      <c r="K34" s="738"/>
      <c r="L34" s="738"/>
      <c r="M34" s="738"/>
      <c r="N34" s="738"/>
      <c r="O34" s="739"/>
    </row>
    <row r="35" spans="2:15">
      <c r="B35" s="740"/>
      <c r="C35" s="741"/>
      <c r="D35" s="741"/>
      <c r="E35" s="741"/>
      <c r="F35" s="741"/>
      <c r="G35" s="741"/>
      <c r="H35" s="741"/>
      <c r="I35" s="741"/>
      <c r="J35" s="741"/>
      <c r="K35" s="741"/>
      <c r="L35" s="741"/>
      <c r="M35" s="741"/>
      <c r="N35" s="741"/>
      <c r="O35" s="742"/>
    </row>
    <row r="36" spans="2:15">
      <c r="B36" s="740"/>
      <c r="C36" s="741"/>
      <c r="D36" s="741"/>
      <c r="E36" s="741"/>
      <c r="F36" s="741"/>
      <c r="G36" s="741"/>
      <c r="H36" s="741"/>
      <c r="I36" s="741"/>
      <c r="J36" s="741"/>
      <c r="K36" s="741"/>
      <c r="L36" s="741"/>
      <c r="M36" s="741"/>
      <c r="N36" s="741"/>
      <c r="O36" s="742"/>
    </row>
    <row r="37" spans="2:15">
      <c r="B37" s="740"/>
      <c r="C37" s="741"/>
      <c r="D37" s="741"/>
      <c r="E37" s="741"/>
      <c r="F37" s="741"/>
      <c r="G37" s="741"/>
      <c r="H37" s="741"/>
      <c r="I37" s="741"/>
      <c r="J37" s="741"/>
      <c r="K37" s="741"/>
      <c r="L37" s="741"/>
      <c r="M37" s="741"/>
      <c r="N37" s="741"/>
      <c r="O37" s="742"/>
    </row>
    <row r="38" spans="2:15">
      <c r="B38" s="740"/>
      <c r="C38" s="741"/>
      <c r="D38" s="741"/>
      <c r="E38" s="741"/>
      <c r="F38" s="741"/>
      <c r="G38" s="741"/>
      <c r="H38" s="741"/>
      <c r="I38" s="741"/>
      <c r="J38" s="741"/>
      <c r="K38" s="741"/>
      <c r="L38" s="741"/>
      <c r="M38" s="741"/>
      <c r="N38" s="741"/>
      <c r="O38" s="742"/>
    </row>
    <row r="39" spans="2:15">
      <c r="B39" s="740"/>
      <c r="C39" s="741"/>
      <c r="D39" s="741"/>
      <c r="E39" s="741"/>
      <c r="F39" s="741"/>
      <c r="G39" s="741"/>
      <c r="H39" s="741"/>
      <c r="I39" s="741"/>
      <c r="J39" s="741"/>
      <c r="K39" s="741"/>
      <c r="L39" s="741"/>
      <c r="M39" s="741"/>
      <c r="N39" s="741"/>
      <c r="O39" s="742"/>
    </row>
    <row r="40" spans="2:15">
      <c r="B40" s="740"/>
      <c r="C40" s="741"/>
      <c r="D40" s="741"/>
      <c r="E40" s="741"/>
      <c r="F40" s="741"/>
      <c r="G40" s="741"/>
      <c r="H40" s="741"/>
      <c r="I40" s="741"/>
      <c r="J40" s="741"/>
      <c r="K40" s="741"/>
      <c r="L40" s="741"/>
      <c r="M40" s="741"/>
      <c r="N40" s="741"/>
      <c r="O40" s="742"/>
    </row>
    <row r="41" spans="2:15">
      <c r="B41" s="740"/>
      <c r="C41" s="741"/>
      <c r="D41" s="741"/>
      <c r="E41" s="741"/>
      <c r="F41" s="741"/>
      <c r="G41" s="741"/>
      <c r="H41" s="741"/>
      <c r="I41" s="741"/>
      <c r="J41" s="741"/>
      <c r="K41" s="741"/>
      <c r="L41" s="741"/>
      <c r="M41" s="741"/>
      <c r="N41" s="741"/>
      <c r="O41" s="742"/>
    </row>
    <row r="42" spans="2:15">
      <c r="B42" s="740"/>
      <c r="C42" s="741"/>
      <c r="D42" s="741"/>
      <c r="E42" s="741"/>
      <c r="F42" s="741"/>
      <c r="G42" s="741"/>
      <c r="H42" s="741"/>
      <c r="I42" s="741"/>
      <c r="J42" s="741"/>
      <c r="K42" s="741"/>
      <c r="L42" s="741"/>
      <c r="M42" s="741"/>
      <c r="N42" s="741"/>
      <c r="O42" s="742"/>
    </row>
    <row r="43" spans="2:15">
      <c r="B43" s="740"/>
      <c r="C43" s="741"/>
      <c r="D43" s="741"/>
      <c r="E43" s="741"/>
      <c r="F43" s="741"/>
      <c r="G43" s="741"/>
      <c r="H43" s="741"/>
      <c r="I43" s="741"/>
      <c r="J43" s="741"/>
      <c r="K43" s="741"/>
      <c r="L43" s="741"/>
      <c r="M43" s="741"/>
      <c r="N43" s="741"/>
      <c r="O43" s="742"/>
    </row>
    <row r="44" spans="2:15">
      <c r="B44" s="740"/>
      <c r="C44" s="741"/>
      <c r="D44" s="741"/>
      <c r="E44" s="741"/>
      <c r="F44" s="741"/>
      <c r="G44" s="741"/>
      <c r="H44" s="741"/>
      <c r="I44" s="741"/>
      <c r="J44" s="741"/>
      <c r="K44" s="741"/>
      <c r="L44" s="741"/>
      <c r="M44" s="741"/>
      <c r="N44" s="741"/>
      <c r="O44" s="742"/>
    </row>
    <row r="45" spans="2:15">
      <c r="B45" s="740"/>
      <c r="C45" s="741"/>
      <c r="D45" s="741"/>
      <c r="E45" s="741"/>
      <c r="F45" s="741"/>
      <c r="G45" s="741"/>
      <c r="H45" s="741"/>
      <c r="I45" s="741"/>
      <c r="J45" s="741"/>
      <c r="K45" s="741"/>
      <c r="L45" s="741"/>
      <c r="M45" s="741"/>
      <c r="N45" s="741"/>
      <c r="O45" s="742"/>
    </row>
    <row r="46" spans="2:15">
      <c r="B46" s="740"/>
      <c r="C46" s="741"/>
      <c r="D46" s="741"/>
      <c r="E46" s="741"/>
      <c r="F46" s="741"/>
      <c r="G46" s="741"/>
      <c r="H46" s="741"/>
      <c r="I46" s="741"/>
      <c r="J46" s="741"/>
      <c r="K46" s="741"/>
      <c r="L46" s="741"/>
      <c r="M46" s="741"/>
      <c r="N46" s="741"/>
      <c r="O46" s="742"/>
    </row>
    <row r="47" spans="2:15">
      <c r="B47" s="743"/>
      <c r="C47" s="744"/>
      <c r="D47" s="744"/>
      <c r="E47" s="744"/>
      <c r="F47" s="744"/>
      <c r="G47" s="744"/>
      <c r="H47" s="744"/>
      <c r="I47" s="744"/>
      <c r="J47" s="744"/>
      <c r="K47" s="744"/>
      <c r="L47" s="744"/>
      <c r="M47" s="744"/>
      <c r="N47" s="744"/>
      <c r="O47" s="745"/>
    </row>
  </sheetData>
  <sheetProtection password="C0A0" sheet="1" objects="1" scenarios="1" selectLockedCells="1"/>
  <mergeCells count="14">
    <mergeCell ref="B20:C20"/>
    <mergeCell ref="C6:I6"/>
    <mergeCell ref="C7:I7"/>
    <mergeCell ref="C8:I8"/>
    <mergeCell ref="B14:O14"/>
    <mergeCell ref="E18:O18"/>
    <mergeCell ref="O21:O22"/>
    <mergeCell ref="B31:M31"/>
    <mergeCell ref="B32:M32"/>
    <mergeCell ref="B34:O47"/>
    <mergeCell ref="B24:D24"/>
    <mergeCell ref="B26:D28"/>
    <mergeCell ref="N21:N22"/>
    <mergeCell ref="B21:M22"/>
  </mergeCells>
  <phoneticPr fontId="6" type="noConversion"/>
  <pageMargins left="0.39370078740157483" right="0.19685039370078741" top="0" bottom="0.47244094488188981" header="0.39370078740157483" footer="0.19685039370078741"/>
  <pageSetup paperSize="9" orientation="portrait" blackAndWhite="1" r:id="rId1"/>
  <headerFooter alignWithMargins="0">
    <oddFooter>&amp;R&amp;"Arial,Fett"&amp;16AZK-w 4/2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autoPageBreaks="0" fitToPage="1"/>
  </sheetPr>
  <dimension ref="A1:C134"/>
  <sheetViews>
    <sheetView showGridLines="0" showRowColHeaders="0" showZeros="0" showOutlineSymbols="0" view="pageLayout" zoomScaleNormal="100" workbookViewId="0">
      <selection activeCell="B5" sqref="B5:B13"/>
    </sheetView>
  </sheetViews>
  <sheetFormatPr baseColWidth="10" defaultColWidth="11.5" defaultRowHeight="12.9"/>
  <cols>
    <col min="1" max="1" width="5.625" style="153" customWidth="1"/>
    <col min="2" max="2" width="84.625" style="151" customWidth="1"/>
    <col min="3" max="3" width="2.625" style="27" customWidth="1"/>
    <col min="4" max="16384" width="11.5" style="27"/>
  </cols>
  <sheetData>
    <row r="1" spans="1:3" s="3" customFormat="1" ht="35" customHeight="1"/>
    <row r="2" spans="1:3" ht="21.1">
      <c r="A2" s="142"/>
      <c r="B2" s="143" t="s">
        <v>135</v>
      </c>
    </row>
    <row r="3" spans="1:3" ht="21.1">
      <c r="A3" s="142"/>
      <c r="B3" s="143"/>
    </row>
    <row r="4" spans="1:3" ht="20.55" customHeight="1">
      <c r="A4" s="144"/>
      <c r="B4" s="145" t="s">
        <v>136</v>
      </c>
      <c r="C4" s="75"/>
    </row>
    <row r="5" spans="1:3" ht="53.35" customHeight="1">
      <c r="A5" s="149"/>
      <c r="B5" s="764"/>
      <c r="C5" s="75"/>
    </row>
    <row r="6" spans="1:3" ht="53.35" customHeight="1">
      <c r="A6" s="149"/>
      <c r="B6" s="765"/>
      <c r="C6" s="75"/>
    </row>
    <row r="7" spans="1:3" ht="53.35" customHeight="1">
      <c r="A7" s="149"/>
      <c r="B7" s="765"/>
      <c r="C7" s="75"/>
    </row>
    <row r="8" spans="1:3" ht="53.35" customHeight="1">
      <c r="A8" s="149"/>
      <c r="B8" s="765"/>
      <c r="C8" s="75"/>
    </row>
    <row r="9" spans="1:3" ht="53.35" customHeight="1">
      <c r="A9" s="149"/>
      <c r="B9" s="765"/>
      <c r="C9" s="75"/>
    </row>
    <row r="10" spans="1:3" ht="53.35" customHeight="1">
      <c r="A10" s="150"/>
      <c r="B10" s="765"/>
      <c r="C10" s="75"/>
    </row>
    <row r="11" spans="1:3" ht="53.35" customHeight="1">
      <c r="A11" s="150"/>
      <c r="B11" s="765"/>
      <c r="C11" s="75"/>
    </row>
    <row r="12" spans="1:3" ht="53.35" customHeight="1">
      <c r="A12" s="146"/>
      <c r="B12" s="765"/>
      <c r="C12" s="75"/>
    </row>
    <row r="13" spans="1:3" ht="13.1" customHeight="1">
      <c r="A13" s="150"/>
      <c r="B13" s="766"/>
      <c r="C13" s="75"/>
    </row>
    <row r="14" spans="1:3" s="50" customFormat="1" ht="13.1" customHeight="1">
      <c r="A14" s="147"/>
      <c r="B14" s="148"/>
      <c r="C14" s="82"/>
    </row>
    <row r="15" spans="1:3">
      <c r="A15" s="150"/>
      <c r="B15" s="152" t="s">
        <v>253</v>
      </c>
    </row>
    <row r="16" spans="1:3">
      <c r="A16" s="150"/>
      <c r="B16" s="152"/>
    </row>
    <row r="17" spans="1:2">
      <c r="A17" s="151"/>
      <c r="B17" s="152"/>
    </row>
    <row r="18" spans="1:2">
      <c r="A18" s="151"/>
      <c r="B18" s="153"/>
    </row>
    <row r="19" spans="1:2">
      <c r="A19" s="151"/>
      <c r="B19" s="153"/>
    </row>
    <row r="20" spans="1:2">
      <c r="A20" s="151"/>
    </row>
    <row r="21" spans="1:2">
      <c r="A21" s="151"/>
      <c r="B21" s="153"/>
    </row>
    <row r="22" spans="1:2">
      <c r="A22" s="151"/>
      <c r="B22" s="153"/>
    </row>
    <row r="23" spans="1:2">
      <c r="A23" s="151"/>
      <c r="B23" s="153"/>
    </row>
    <row r="24" spans="1:2">
      <c r="A24" s="151"/>
      <c r="B24" s="153"/>
    </row>
    <row r="25" spans="1:2">
      <c r="A25" s="151"/>
      <c r="B25" s="153"/>
    </row>
    <row r="26" spans="1:2">
      <c r="A26" s="151"/>
      <c r="B26" s="153"/>
    </row>
    <row r="27" spans="1:2">
      <c r="A27" s="151"/>
      <c r="B27" s="153"/>
    </row>
    <row r="28" spans="1:2">
      <c r="A28" s="151"/>
      <c r="B28" s="153"/>
    </row>
    <row r="29" spans="1:2">
      <c r="A29" s="151"/>
      <c r="B29" s="153"/>
    </row>
    <row r="30" spans="1:2">
      <c r="A30" s="151"/>
      <c r="B30" s="153"/>
    </row>
    <row r="31" spans="1:2">
      <c r="A31" s="151"/>
      <c r="B31" s="153"/>
    </row>
    <row r="32" spans="1:2">
      <c r="A32" s="151"/>
      <c r="B32" s="153"/>
    </row>
    <row r="33" spans="1:2">
      <c r="A33" s="151"/>
      <c r="B33" s="153"/>
    </row>
    <row r="34" spans="1:2">
      <c r="A34" s="151"/>
      <c r="B34" s="153"/>
    </row>
    <row r="35" spans="1:2">
      <c r="A35" s="151"/>
      <c r="B35" s="153"/>
    </row>
    <row r="36" spans="1:2">
      <c r="A36" s="151"/>
      <c r="B36" s="153"/>
    </row>
    <row r="37" spans="1:2">
      <c r="A37" s="151"/>
      <c r="B37" s="153"/>
    </row>
    <row r="38" spans="1:2">
      <c r="A38" s="151"/>
      <c r="B38" s="153"/>
    </row>
    <row r="39" spans="1:2">
      <c r="A39" s="151"/>
      <c r="B39" s="153"/>
    </row>
    <row r="40" spans="1:2">
      <c r="A40" s="151"/>
      <c r="B40" s="153"/>
    </row>
    <row r="41" spans="1:2">
      <c r="A41" s="151"/>
      <c r="B41" s="153"/>
    </row>
    <row r="42" spans="1:2">
      <c r="A42" s="151"/>
      <c r="B42" s="153"/>
    </row>
    <row r="43" spans="1:2">
      <c r="A43" s="151"/>
      <c r="B43" s="153"/>
    </row>
    <row r="44" spans="1:2">
      <c r="A44" s="151"/>
      <c r="B44" s="153"/>
    </row>
    <row r="45" spans="1:2">
      <c r="A45" s="151"/>
      <c r="B45" s="153"/>
    </row>
    <row r="46" spans="1:2">
      <c r="A46" s="151"/>
      <c r="B46" s="153"/>
    </row>
    <row r="47" spans="1:2">
      <c r="A47" s="151"/>
      <c r="B47" s="153"/>
    </row>
    <row r="48" spans="1:2">
      <c r="A48" s="151"/>
      <c r="B48" s="153"/>
    </row>
    <row r="49" spans="1:2">
      <c r="A49" s="151"/>
      <c r="B49" s="153"/>
    </row>
    <row r="50" spans="1:2">
      <c r="A50" s="151"/>
      <c r="B50" s="153"/>
    </row>
    <row r="51" spans="1:2">
      <c r="A51" s="151"/>
      <c r="B51" s="153"/>
    </row>
    <row r="52" spans="1:2">
      <c r="A52" s="151"/>
      <c r="B52" s="153"/>
    </row>
    <row r="53" spans="1:2">
      <c r="A53" s="151"/>
      <c r="B53" s="153"/>
    </row>
    <row r="54" spans="1:2">
      <c r="A54" s="151"/>
      <c r="B54" s="153"/>
    </row>
    <row r="55" spans="1:2">
      <c r="A55" s="151"/>
      <c r="B55" s="153"/>
    </row>
    <row r="56" spans="1:2">
      <c r="A56" s="151"/>
      <c r="B56" s="153"/>
    </row>
    <row r="57" spans="1:2">
      <c r="A57" s="151"/>
      <c r="B57" s="153"/>
    </row>
    <row r="58" spans="1:2">
      <c r="A58" s="151"/>
      <c r="B58" s="153"/>
    </row>
    <row r="59" spans="1:2">
      <c r="A59" s="151"/>
      <c r="B59" s="153"/>
    </row>
    <row r="60" spans="1:2">
      <c r="A60" s="151"/>
      <c r="B60" s="153"/>
    </row>
    <row r="61" spans="1:2">
      <c r="A61" s="151"/>
      <c r="B61" s="153"/>
    </row>
    <row r="62" spans="1:2">
      <c r="A62" s="151"/>
      <c r="B62" s="153"/>
    </row>
    <row r="63" spans="1:2">
      <c r="A63" s="151"/>
      <c r="B63" s="153"/>
    </row>
    <row r="64" spans="1:2">
      <c r="A64" s="151"/>
      <c r="B64" s="153"/>
    </row>
    <row r="65" spans="1:2">
      <c r="A65" s="151"/>
      <c r="B65" s="153"/>
    </row>
    <row r="66" spans="1:2">
      <c r="A66" s="151"/>
      <c r="B66" s="153"/>
    </row>
    <row r="67" spans="1:2">
      <c r="A67" s="151"/>
      <c r="B67" s="153"/>
    </row>
    <row r="68" spans="1:2">
      <c r="A68" s="151"/>
      <c r="B68" s="153"/>
    </row>
    <row r="69" spans="1:2">
      <c r="A69" s="151"/>
      <c r="B69" s="153"/>
    </row>
    <row r="70" spans="1:2">
      <c r="A70" s="151"/>
      <c r="B70" s="153"/>
    </row>
    <row r="71" spans="1:2">
      <c r="A71" s="151"/>
      <c r="B71" s="153"/>
    </row>
    <row r="72" spans="1:2">
      <c r="A72" s="151"/>
      <c r="B72" s="153"/>
    </row>
    <row r="73" spans="1:2">
      <c r="A73" s="151"/>
      <c r="B73" s="153"/>
    </row>
    <row r="74" spans="1:2">
      <c r="A74" s="151"/>
      <c r="B74" s="153"/>
    </row>
    <row r="75" spans="1:2">
      <c r="A75" s="151"/>
      <c r="B75" s="153"/>
    </row>
    <row r="76" spans="1:2">
      <c r="A76" s="151"/>
      <c r="B76" s="153"/>
    </row>
    <row r="77" spans="1:2">
      <c r="A77" s="151"/>
      <c r="B77" s="153"/>
    </row>
    <row r="78" spans="1:2">
      <c r="A78" s="151"/>
      <c r="B78" s="153"/>
    </row>
    <row r="79" spans="1:2">
      <c r="A79" s="151"/>
      <c r="B79" s="153"/>
    </row>
    <row r="80" spans="1:2">
      <c r="A80" s="151"/>
      <c r="B80" s="153"/>
    </row>
    <row r="81" spans="1:2">
      <c r="A81" s="151"/>
      <c r="B81" s="153"/>
    </row>
    <row r="82" spans="1:2">
      <c r="A82" s="151"/>
      <c r="B82" s="153"/>
    </row>
    <row r="83" spans="1:2">
      <c r="A83" s="151"/>
      <c r="B83" s="153"/>
    </row>
    <row r="84" spans="1:2">
      <c r="A84" s="151"/>
      <c r="B84" s="153"/>
    </row>
    <row r="85" spans="1:2">
      <c r="A85" s="151"/>
      <c r="B85" s="153"/>
    </row>
    <row r="86" spans="1:2">
      <c r="A86" s="151"/>
      <c r="B86" s="153"/>
    </row>
    <row r="87" spans="1:2">
      <c r="A87" s="151"/>
      <c r="B87" s="153"/>
    </row>
    <row r="88" spans="1:2">
      <c r="A88" s="151"/>
      <c r="B88" s="153"/>
    </row>
    <row r="89" spans="1:2">
      <c r="A89" s="151"/>
      <c r="B89" s="153"/>
    </row>
    <row r="90" spans="1:2">
      <c r="A90" s="151"/>
      <c r="B90" s="153"/>
    </row>
    <row r="91" spans="1:2">
      <c r="A91" s="151"/>
      <c r="B91" s="153"/>
    </row>
    <row r="92" spans="1:2">
      <c r="A92" s="151"/>
      <c r="B92" s="153"/>
    </row>
    <row r="93" spans="1:2">
      <c r="A93" s="151"/>
      <c r="B93" s="153"/>
    </row>
    <row r="94" spans="1:2">
      <c r="A94" s="151"/>
      <c r="B94" s="153"/>
    </row>
    <row r="95" spans="1:2">
      <c r="A95" s="151"/>
      <c r="B95" s="153"/>
    </row>
    <row r="96" spans="1:2">
      <c r="A96" s="151"/>
      <c r="B96" s="153"/>
    </row>
    <row r="97" spans="1:2">
      <c r="A97" s="151"/>
      <c r="B97" s="153"/>
    </row>
    <row r="98" spans="1:2">
      <c r="A98" s="151"/>
      <c r="B98" s="153"/>
    </row>
    <row r="99" spans="1:2">
      <c r="A99" s="151"/>
      <c r="B99" s="153"/>
    </row>
    <row r="100" spans="1:2">
      <c r="A100" s="151"/>
      <c r="B100" s="153"/>
    </row>
    <row r="101" spans="1:2">
      <c r="A101" s="151"/>
      <c r="B101" s="153"/>
    </row>
    <row r="102" spans="1:2">
      <c r="A102" s="151"/>
      <c r="B102" s="153"/>
    </row>
    <row r="103" spans="1:2">
      <c r="A103" s="151"/>
      <c r="B103" s="153"/>
    </row>
    <row r="104" spans="1:2">
      <c r="A104" s="151"/>
      <c r="B104" s="153"/>
    </row>
    <row r="105" spans="1:2">
      <c r="A105" s="151"/>
      <c r="B105" s="153"/>
    </row>
    <row r="106" spans="1:2">
      <c r="A106" s="151"/>
      <c r="B106" s="153"/>
    </row>
    <row r="107" spans="1:2">
      <c r="A107" s="151"/>
      <c r="B107" s="153"/>
    </row>
    <row r="108" spans="1:2">
      <c r="A108" s="151"/>
      <c r="B108" s="153"/>
    </row>
    <row r="109" spans="1:2">
      <c r="A109" s="151"/>
      <c r="B109" s="153"/>
    </row>
    <row r="110" spans="1:2">
      <c r="A110" s="151"/>
      <c r="B110" s="153"/>
    </row>
    <row r="111" spans="1:2">
      <c r="A111" s="151"/>
      <c r="B111" s="153"/>
    </row>
    <row r="112" spans="1:2">
      <c r="A112" s="151"/>
      <c r="B112" s="153"/>
    </row>
    <row r="113" spans="1:2">
      <c r="A113" s="151"/>
      <c r="B113" s="153"/>
    </row>
    <row r="114" spans="1:2">
      <c r="A114" s="151"/>
      <c r="B114" s="153"/>
    </row>
    <row r="115" spans="1:2">
      <c r="A115" s="151"/>
      <c r="B115" s="153"/>
    </row>
    <row r="116" spans="1:2">
      <c r="A116" s="151"/>
      <c r="B116" s="153"/>
    </row>
    <row r="117" spans="1:2">
      <c r="A117" s="151"/>
      <c r="B117" s="153"/>
    </row>
    <row r="118" spans="1:2">
      <c r="A118" s="151"/>
      <c r="B118" s="153"/>
    </row>
    <row r="119" spans="1:2">
      <c r="A119" s="151"/>
      <c r="B119" s="153"/>
    </row>
    <row r="120" spans="1:2">
      <c r="A120" s="151"/>
      <c r="B120" s="153"/>
    </row>
    <row r="121" spans="1:2">
      <c r="A121" s="151"/>
      <c r="B121" s="153"/>
    </row>
    <row r="122" spans="1:2">
      <c r="A122" s="151"/>
      <c r="B122" s="153"/>
    </row>
    <row r="123" spans="1:2">
      <c r="A123" s="151"/>
      <c r="B123" s="153"/>
    </row>
    <row r="124" spans="1:2">
      <c r="A124" s="151"/>
      <c r="B124" s="153"/>
    </row>
    <row r="125" spans="1:2">
      <c r="A125" s="151"/>
      <c r="B125" s="153"/>
    </row>
    <row r="126" spans="1:2">
      <c r="A126" s="151"/>
      <c r="B126" s="153"/>
    </row>
    <row r="127" spans="1:2">
      <c r="A127" s="151"/>
      <c r="B127" s="153"/>
    </row>
    <row r="128" spans="1:2">
      <c r="A128" s="151"/>
      <c r="B128" s="153"/>
    </row>
    <row r="129" spans="1:2">
      <c r="A129" s="151"/>
      <c r="B129" s="153"/>
    </row>
    <row r="130" spans="1:2">
      <c r="A130" s="151"/>
      <c r="B130" s="153"/>
    </row>
    <row r="131" spans="1:2">
      <c r="A131" s="151"/>
      <c r="B131" s="153"/>
    </row>
    <row r="132" spans="1:2">
      <c r="A132" s="151"/>
      <c r="B132" s="153"/>
    </row>
    <row r="133" spans="1:2">
      <c r="A133" s="151"/>
      <c r="B133" s="153"/>
    </row>
    <row r="134" spans="1:2">
      <c r="A134" s="151"/>
      <c r="B134" s="153"/>
    </row>
  </sheetData>
  <sheetProtection password="C0A0" sheet="1" objects="1" scenarios="1" selectLockedCells="1"/>
  <mergeCells count="1">
    <mergeCell ref="B5:B13"/>
  </mergeCells>
  <phoneticPr fontId="6" type="noConversion"/>
  <pageMargins left="0.39370078740157483" right="0.19685039370078741" top="0" bottom="0.6692913385826772" header="0.39370078740157483" footer="0.27559055118110237"/>
  <pageSetup paperSize="9" orientation="portrait" blackAndWhite="1" r:id="rId1"/>
  <headerFooter alignWithMargins="0">
    <oddFooter>&amp;R&amp;"Arial,Fett"&amp;16AZK-w 5</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pageSetUpPr fitToPage="1"/>
  </sheetPr>
  <dimension ref="A1:P117"/>
  <sheetViews>
    <sheetView showGridLines="0" showRowColHeaders="0" showZeros="0" showOutlineSymbols="0" view="pageLayout" zoomScaleNormal="100" workbookViewId="0">
      <selection activeCell="E39" sqref="E39"/>
    </sheetView>
  </sheetViews>
  <sheetFormatPr baseColWidth="10" defaultColWidth="11.5" defaultRowHeight="12.9"/>
  <cols>
    <col min="1" max="1" width="5.625" style="158" customWidth="1"/>
    <col min="2" max="2" width="2.5" style="158" customWidth="1"/>
    <col min="3" max="3" width="1.875" style="158" customWidth="1"/>
    <col min="4" max="4" width="3.5" style="158" customWidth="1"/>
    <col min="5" max="5" width="27.5" style="158" customWidth="1"/>
    <col min="6" max="6" width="4.5" style="158" customWidth="1"/>
    <col min="7" max="7" width="4.375" style="158" customWidth="1"/>
    <col min="8" max="8" width="11.125" style="158" customWidth="1"/>
    <col min="9" max="9" width="7.625" style="158" customWidth="1"/>
    <col min="10" max="10" width="2.875" style="158" customWidth="1"/>
    <col min="11" max="11" width="3.125" style="158" customWidth="1"/>
    <col min="12" max="12" width="9.875" style="158" customWidth="1"/>
    <col min="13" max="13" width="1.875" style="158" customWidth="1"/>
    <col min="14" max="14" width="2.875" style="158" customWidth="1"/>
    <col min="15" max="15" width="2.625" style="158" customWidth="1"/>
    <col min="16" max="16384" width="11.5" style="158"/>
  </cols>
  <sheetData>
    <row r="1" spans="1:16" s="3" customFormat="1" ht="35" customHeight="1"/>
    <row r="2" spans="1:16" ht="20.55" customHeight="1">
      <c r="A2" s="154"/>
      <c r="B2" s="155" t="s">
        <v>45</v>
      </c>
      <c r="C2" s="156"/>
      <c r="D2" s="156"/>
      <c r="E2" s="156"/>
      <c r="F2" s="156"/>
      <c r="G2" s="156"/>
      <c r="H2" s="157"/>
      <c r="I2" s="157"/>
      <c r="J2" s="157"/>
      <c r="K2" s="157"/>
      <c r="L2" s="157"/>
      <c r="M2" s="157"/>
      <c r="N2" s="157"/>
      <c r="O2" s="156"/>
    </row>
    <row r="3" spans="1:16">
      <c r="A3" s="159"/>
      <c r="B3" s="160"/>
      <c r="C3" s="161"/>
      <c r="D3" s="161"/>
      <c r="E3" s="161"/>
      <c r="F3" s="161"/>
      <c r="G3" s="161"/>
      <c r="H3" s="161"/>
      <c r="I3" s="162"/>
      <c r="J3" s="21"/>
      <c r="K3" s="163"/>
      <c r="L3" s="161"/>
      <c r="M3" s="161"/>
      <c r="N3" s="416" t="s">
        <v>46</v>
      </c>
      <c r="O3" s="159"/>
    </row>
    <row r="4" spans="1:16" ht="19.899999999999999" customHeight="1">
      <c r="A4" s="159"/>
      <c r="B4" s="164" t="s">
        <v>47</v>
      </c>
      <c r="C4" s="164" t="s">
        <v>48</v>
      </c>
      <c r="D4" s="164"/>
      <c r="E4" s="164"/>
      <c r="F4" s="16"/>
      <c r="G4" s="16"/>
      <c r="H4" s="16"/>
      <c r="I4" s="16"/>
      <c r="J4" s="165"/>
      <c r="K4" s="165"/>
      <c r="L4" s="165"/>
      <c r="M4" s="165"/>
      <c r="N4" s="165"/>
      <c r="O4" s="165"/>
      <c r="P4" s="166"/>
    </row>
    <row r="5" spans="1:16" ht="19.899999999999999" customHeight="1">
      <c r="A5" s="159"/>
      <c r="B5" s="16"/>
      <c r="C5" s="16"/>
      <c r="D5" s="16" t="s">
        <v>174</v>
      </c>
      <c r="E5" s="16"/>
      <c r="F5" s="16"/>
      <c r="G5" s="16"/>
      <c r="H5" s="167"/>
      <c r="I5" s="16"/>
      <c r="J5" s="165"/>
      <c r="K5" s="165"/>
      <c r="L5" s="165"/>
      <c r="M5" s="165"/>
      <c r="N5" s="207"/>
      <c r="O5" s="165"/>
      <c r="P5" s="166"/>
    </row>
    <row r="6" spans="1:16" ht="13.6" customHeight="1">
      <c r="A6" s="159"/>
      <c r="B6" s="16"/>
      <c r="C6" s="16"/>
      <c r="E6" s="27"/>
      <c r="F6" s="27"/>
      <c r="G6" s="27"/>
      <c r="H6" s="27"/>
      <c r="I6" s="16"/>
      <c r="J6" s="165"/>
      <c r="L6" s="75"/>
      <c r="M6" s="75"/>
      <c r="N6" s="75"/>
      <c r="O6" s="75"/>
      <c r="P6" s="166"/>
    </row>
    <row r="7" spans="1:16" ht="19.899999999999999" customHeight="1">
      <c r="A7" s="159"/>
      <c r="B7" s="164" t="s">
        <v>49</v>
      </c>
      <c r="C7" s="164" t="s">
        <v>80</v>
      </c>
      <c r="D7" s="164"/>
      <c r="E7" s="27"/>
      <c r="F7" s="27"/>
      <c r="G7" s="27"/>
      <c r="H7" s="27"/>
      <c r="I7" s="16"/>
      <c r="J7" s="165"/>
      <c r="L7" s="165"/>
      <c r="M7" s="165"/>
      <c r="N7" s="165"/>
      <c r="O7" s="165"/>
      <c r="P7" s="166"/>
    </row>
    <row r="8" spans="1:16" ht="12.75" customHeight="1">
      <c r="A8" s="159"/>
      <c r="B8" s="16"/>
      <c r="D8" s="208" t="s">
        <v>87</v>
      </c>
      <c r="E8" s="27"/>
      <c r="F8" s="27"/>
      <c r="G8" s="27"/>
      <c r="H8" s="16"/>
      <c r="I8" s="165"/>
      <c r="K8" s="165"/>
      <c r="L8" s="165"/>
      <c r="M8" s="165"/>
      <c r="N8" s="165"/>
      <c r="O8" s="165"/>
      <c r="P8" s="165"/>
    </row>
    <row r="9" spans="1:16" ht="18" customHeight="1">
      <c r="A9" s="159"/>
      <c r="B9" s="16"/>
      <c r="D9" s="16" t="s">
        <v>88</v>
      </c>
      <c r="E9" s="27"/>
      <c r="F9" s="27"/>
      <c r="G9" s="27"/>
      <c r="H9" s="16"/>
      <c r="I9" s="165"/>
      <c r="K9" s="165"/>
      <c r="L9" s="165"/>
      <c r="M9" s="165"/>
      <c r="N9" s="207"/>
      <c r="O9" s="165"/>
      <c r="P9" s="166"/>
    </row>
    <row r="10" spans="1:16" ht="13.6" customHeight="1">
      <c r="A10" s="159"/>
      <c r="B10" s="16"/>
      <c r="C10" s="16"/>
      <c r="E10" s="27"/>
      <c r="F10" s="27"/>
      <c r="G10" s="27"/>
      <c r="H10" s="27"/>
      <c r="I10" s="16"/>
      <c r="J10" s="165"/>
      <c r="K10" s="165"/>
      <c r="L10" s="75"/>
      <c r="M10" s="75"/>
      <c r="N10" s="165"/>
      <c r="O10" s="165"/>
      <c r="P10" s="166"/>
    </row>
    <row r="11" spans="1:16" ht="19.899999999999999" customHeight="1">
      <c r="A11" s="159"/>
      <c r="B11" s="164" t="s">
        <v>51</v>
      </c>
      <c r="C11" s="164" t="s">
        <v>50</v>
      </c>
      <c r="D11" s="164"/>
      <c r="E11" s="27"/>
      <c r="F11" s="27"/>
      <c r="G11" s="27"/>
      <c r="H11" s="27"/>
      <c r="I11" s="16"/>
      <c r="J11" s="165"/>
      <c r="L11" s="165"/>
      <c r="M11" s="165"/>
      <c r="N11" s="165"/>
      <c r="O11" s="165"/>
      <c r="P11" s="166"/>
    </row>
    <row r="12" spans="1:16" ht="25.15" customHeight="1">
      <c r="A12" s="159"/>
      <c r="B12" s="16"/>
      <c r="C12" s="16"/>
      <c r="D12" s="767" t="s">
        <v>254</v>
      </c>
      <c r="E12" s="768"/>
      <c r="F12" s="768"/>
      <c r="G12" s="768"/>
      <c r="H12" s="768"/>
      <c r="I12" s="768"/>
      <c r="J12" s="768"/>
      <c r="K12" s="768"/>
      <c r="L12" s="768"/>
      <c r="M12" s="562"/>
      <c r="N12" s="207"/>
      <c r="O12" s="165"/>
      <c r="P12" s="166"/>
    </row>
    <row r="13" spans="1:16" ht="13.6" customHeight="1">
      <c r="A13" s="159"/>
      <c r="B13" s="16"/>
      <c r="C13" s="16"/>
      <c r="E13" s="27"/>
      <c r="F13" s="27"/>
      <c r="G13" s="27"/>
      <c r="H13" s="27"/>
      <c r="I13" s="16"/>
      <c r="J13" s="165"/>
      <c r="L13" s="75"/>
      <c r="M13" s="75"/>
      <c r="N13" s="165"/>
      <c r="O13" s="165"/>
      <c r="P13" s="166"/>
    </row>
    <row r="14" spans="1:16" ht="19.899999999999999" customHeight="1">
      <c r="A14" s="159"/>
      <c r="B14" s="164" t="s">
        <v>53</v>
      </c>
      <c r="C14" s="164" t="s">
        <v>52</v>
      </c>
      <c r="D14" s="164"/>
      <c r="E14" s="27"/>
      <c r="F14" s="27"/>
      <c r="G14" s="27"/>
      <c r="H14" s="27"/>
      <c r="I14" s="16"/>
      <c r="J14" s="165"/>
      <c r="L14" s="165"/>
      <c r="M14" s="165"/>
      <c r="N14" s="165"/>
      <c r="O14" s="165"/>
      <c r="P14" s="166"/>
    </row>
    <row r="15" spans="1:16" ht="19.899999999999999" customHeight="1">
      <c r="A15" s="159"/>
      <c r="B15" s="16"/>
      <c r="C15" s="16"/>
      <c r="D15" s="769" t="s">
        <v>240</v>
      </c>
      <c r="E15" s="667"/>
      <c r="F15" s="667"/>
      <c r="G15" s="667"/>
      <c r="H15" s="667"/>
      <c r="I15" s="667"/>
      <c r="J15" s="667"/>
      <c r="K15" s="667"/>
      <c r="L15" s="667"/>
      <c r="M15" s="252"/>
      <c r="N15" s="207"/>
      <c r="O15" s="165"/>
      <c r="P15" s="166"/>
    </row>
    <row r="16" spans="1:16" ht="19.899999999999999" customHeight="1">
      <c r="A16" s="159"/>
      <c r="B16" s="16"/>
      <c r="C16" s="16"/>
      <c r="D16" s="16" t="s">
        <v>173</v>
      </c>
      <c r="E16" s="27"/>
      <c r="F16" s="27"/>
      <c r="G16" s="27"/>
      <c r="H16" s="27"/>
      <c r="I16" s="16"/>
      <c r="J16" s="165"/>
      <c r="L16" s="165"/>
      <c r="M16" s="165"/>
      <c r="N16" s="207"/>
      <c r="O16" s="165"/>
      <c r="P16" s="166"/>
    </row>
    <row r="17" spans="1:16" ht="13.6" customHeight="1">
      <c r="A17" s="159"/>
      <c r="B17" s="16"/>
      <c r="C17" s="16"/>
      <c r="D17" s="169"/>
      <c r="E17" s="16"/>
      <c r="F17" s="168"/>
      <c r="G17" s="170"/>
      <c r="H17" s="16"/>
      <c r="I17" s="16"/>
      <c r="J17" s="165"/>
      <c r="L17" s="165"/>
      <c r="M17" s="165"/>
      <c r="N17" s="165"/>
      <c r="O17" s="165"/>
      <c r="P17" s="166"/>
    </row>
    <row r="18" spans="1:16" ht="19.899999999999999" customHeight="1">
      <c r="A18" s="27"/>
      <c r="B18" s="171" t="s">
        <v>55</v>
      </c>
      <c r="C18" s="171" t="s">
        <v>54</v>
      </c>
      <c r="D18" s="171"/>
      <c r="E18" s="27"/>
      <c r="F18" s="27"/>
      <c r="G18" s="27"/>
      <c r="H18" s="27"/>
      <c r="I18" s="27"/>
      <c r="J18" s="75"/>
      <c r="L18" s="75"/>
      <c r="M18" s="75"/>
      <c r="N18" s="75"/>
      <c r="O18" s="75"/>
      <c r="P18" s="166"/>
    </row>
    <row r="19" spans="1:16" ht="41.95" customHeight="1">
      <c r="A19" s="159"/>
      <c r="B19" s="164"/>
      <c r="C19" s="164"/>
      <c r="D19" s="770" t="s">
        <v>377</v>
      </c>
      <c r="E19" s="770"/>
      <c r="F19" s="770"/>
      <c r="G19" s="770"/>
      <c r="H19" s="770"/>
      <c r="I19" s="770"/>
      <c r="J19" s="770"/>
      <c r="K19" s="770"/>
      <c r="L19" s="770"/>
      <c r="M19" s="165"/>
      <c r="N19" s="207"/>
      <c r="O19" s="165"/>
      <c r="P19" s="166"/>
    </row>
    <row r="20" spans="1:16" ht="13.6" customHeight="1">
      <c r="A20" s="159"/>
      <c r="B20" s="27"/>
      <c r="C20" s="27"/>
      <c r="D20" s="27"/>
      <c r="E20" s="27"/>
      <c r="F20" s="27"/>
      <c r="G20" s="27"/>
      <c r="H20" s="27"/>
      <c r="I20" s="27"/>
      <c r="J20" s="75"/>
      <c r="L20" s="75"/>
      <c r="M20" s="75"/>
      <c r="N20" s="172"/>
      <c r="O20" s="165"/>
      <c r="P20" s="166"/>
    </row>
    <row r="21" spans="1:16" ht="19.899999999999999" customHeight="1">
      <c r="A21" s="159"/>
      <c r="B21" s="164" t="s">
        <v>58</v>
      </c>
      <c r="C21" s="164" t="s">
        <v>56</v>
      </c>
      <c r="D21" s="173"/>
      <c r="E21" s="16"/>
      <c r="F21" s="16" t="s">
        <v>57</v>
      </c>
      <c r="G21" s="27"/>
      <c r="H21" s="16"/>
      <c r="I21" s="16"/>
      <c r="J21" s="165"/>
      <c r="L21" s="165"/>
      <c r="M21" s="165"/>
      <c r="N21" s="207"/>
      <c r="O21" s="165"/>
      <c r="P21" s="166"/>
    </row>
    <row r="22" spans="1:16" ht="13.6" customHeight="1">
      <c r="A22" s="159"/>
      <c r="B22" s="16"/>
      <c r="C22" s="164"/>
      <c r="D22" s="169"/>
      <c r="E22" s="16"/>
      <c r="F22" s="16"/>
      <c r="G22" s="16"/>
      <c r="H22" s="16"/>
      <c r="I22" s="16"/>
      <c r="J22" s="165"/>
      <c r="L22" s="165"/>
      <c r="M22" s="165"/>
      <c r="N22" s="172"/>
      <c r="O22" s="165"/>
      <c r="P22" s="166"/>
    </row>
    <row r="23" spans="1:16" ht="19.899999999999999" customHeight="1">
      <c r="A23" s="159"/>
      <c r="B23" s="164" t="s">
        <v>62</v>
      </c>
      <c r="C23" s="164" t="s">
        <v>59</v>
      </c>
      <c r="D23" s="173"/>
      <c r="E23" s="16"/>
      <c r="F23" s="16"/>
      <c r="G23" s="16"/>
      <c r="H23" s="16"/>
      <c r="I23" s="16"/>
      <c r="J23" s="165"/>
      <c r="L23" s="165"/>
      <c r="M23" s="165"/>
      <c r="N23" s="172"/>
      <c r="O23" s="165"/>
      <c r="P23" s="166"/>
    </row>
    <row r="24" spans="1:16" ht="19.899999999999999" customHeight="1">
      <c r="A24" s="159"/>
      <c r="B24" s="16"/>
      <c r="C24" s="16"/>
      <c r="D24" s="16" t="s">
        <v>60</v>
      </c>
      <c r="E24" s="16"/>
      <c r="F24" s="16"/>
      <c r="G24" s="16"/>
      <c r="H24" s="16"/>
      <c r="I24" s="16"/>
      <c r="J24" s="165"/>
      <c r="L24" s="165"/>
      <c r="M24" s="165"/>
      <c r="N24" s="207"/>
      <c r="O24" s="165"/>
      <c r="P24" s="166"/>
    </row>
    <row r="25" spans="1:16" s="177" customFormat="1" ht="19.899999999999999" customHeight="1">
      <c r="A25" s="174"/>
      <c r="B25" s="168"/>
      <c r="C25" s="168"/>
      <c r="D25" s="168" t="s">
        <v>61</v>
      </c>
      <c r="E25" s="168"/>
      <c r="F25" s="168"/>
      <c r="G25" s="168"/>
      <c r="H25" s="168"/>
      <c r="I25" s="168"/>
      <c r="J25" s="176"/>
      <c r="L25" s="176"/>
      <c r="M25" s="176"/>
      <c r="N25" s="207"/>
      <c r="O25" s="165"/>
      <c r="P25" s="178"/>
    </row>
    <row r="26" spans="1:16" s="27" customFormat="1" ht="19.899999999999999" customHeight="1">
      <c r="A26" s="174"/>
      <c r="B26" s="168"/>
      <c r="C26" s="168"/>
      <c r="D26" s="168" t="s">
        <v>128</v>
      </c>
      <c r="E26" s="168"/>
      <c r="F26" s="168"/>
      <c r="G26" s="168"/>
      <c r="H26" s="168"/>
      <c r="I26" s="168"/>
      <c r="J26" s="176"/>
      <c r="L26" s="176"/>
      <c r="M26" s="176"/>
      <c r="N26" s="207"/>
      <c r="O26" s="165"/>
      <c r="P26" s="75"/>
    </row>
    <row r="27" spans="1:16" s="27" customFormat="1" ht="19.899999999999999" customHeight="1">
      <c r="A27" s="174"/>
      <c r="B27" s="175"/>
      <c r="C27" s="175"/>
      <c r="D27" s="168" t="s">
        <v>82</v>
      </c>
      <c r="E27" s="168"/>
      <c r="F27" s="168"/>
      <c r="G27" s="168"/>
      <c r="H27" s="168"/>
      <c r="I27" s="168"/>
      <c r="J27" s="176"/>
      <c r="L27" s="176"/>
      <c r="M27" s="176"/>
      <c r="N27" s="207"/>
      <c r="O27" s="165"/>
      <c r="P27" s="75"/>
    </row>
    <row r="28" spans="1:16" ht="13.6" customHeight="1">
      <c r="J28" s="166"/>
      <c r="L28" s="166"/>
      <c r="M28" s="166"/>
      <c r="N28" s="172"/>
      <c r="O28" s="165"/>
      <c r="P28" s="166"/>
    </row>
    <row r="29" spans="1:16" ht="19.899999999999999" customHeight="1">
      <c r="A29" s="159"/>
      <c r="B29" s="164" t="s">
        <v>81</v>
      </c>
      <c r="C29" s="164" t="s">
        <v>274</v>
      </c>
      <c r="D29" s="167"/>
      <c r="E29" s="16"/>
      <c r="F29" s="16"/>
      <c r="G29" s="16"/>
      <c r="H29" s="16"/>
      <c r="I29" s="16"/>
      <c r="J29" s="165"/>
      <c r="L29" s="165"/>
      <c r="M29" s="165"/>
      <c r="N29" s="207"/>
      <c r="O29" s="165"/>
      <c r="P29" s="166"/>
    </row>
    <row r="30" spans="1:16" ht="13.6" customHeight="1">
      <c r="J30" s="166"/>
      <c r="L30" s="166"/>
      <c r="M30" s="166"/>
      <c r="N30" s="172"/>
      <c r="O30" s="165"/>
      <c r="P30" s="166"/>
    </row>
    <row r="31" spans="1:16" ht="19.55" customHeight="1">
      <c r="A31" s="159"/>
      <c r="B31" s="544" t="s">
        <v>273</v>
      </c>
      <c r="C31" s="164" t="s">
        <v>379</v>
      </c>
      <c r="D31" s="16"/>
      <c r="E31" s="16"/>
      <c r="F31" s="168"/>
      <c r="G31" s="27"/>
      <c r="H31" s="16"/>
      <c r="I31" s="16"/>
      <c r="J31" s="165"/>
      <c r="L31" s="165"/>
      <c r="M31" s="165"/>
      <c r="N31" s="165"/>
      <c r="O31" s="165"/>
      <c r="P31" s="166"/>
    </row>
    <row r="32" spans="1:16" ht="63.7" customHeight="1">
      <c r="A32" s="159"/>
      <c r="B32" s="164"/>
      <c r="C32" s="164"/>
      <c r="D32" s="770" t="s">
        <v>376</v>
      </c>
      <c r="E32" s="770"/>
      <c r="F32" s="770"/>
      <c r="G32" s="770"/>
      <c r="H32" s="770"/>
      <c r="I32" s="770"/>
      <c r="J32" s="770"/>
      <c r="K32" s="770"/>
      <c r="L32" s="770"/>
      <c r="M32" s="165"/>
      <c r="N32" s="207"/>
      <c r="O32" s="165"/>
      <c r="P32" s="166"/>
    </row>
    <row r="33" spans="1:16" ht="47.4" customHeight="1">
      <c r="A33" s="159"/>
      <c r="B33" s="164"/>
      <c r="C33" s="164"/>
      <c r="D33" s="770" t="s">
        <v>378</v>
      </c>
      <c r="E33" s="770"/>
      <c r="F33" s="770"/>
      <c r="G33" s="770"/>
      <c r="H33" s="770"/>
      <c r="I33" s="770"/>
      <c r="J33" s="770"/>
      <c r="K33" s="770"/>
      <c r="L33" s="770"/>
      <c r="M33" s="165"/>
      <c r="N33" s="207"/>
      <c r="O33" s="165"/>
      <c r="P33" s="166"/>
    </row>
    <row r="34" spans="1:16" s="569" customFormat="1" ht="33.799999999999997" customHeight="1">
      <c r="A34" s="563"/>
      <c r="B34" s="564" t="s">
        <v>67</v>
      </c>
      <c r="C34" s="564"/>
      <c r="D34" s="565"/>
      <c r="E34" s="208"/>
      <c r="F34" s="208"/>
      <c r="G34" s="208"/>
      <c r="H34" s="208"/>
      <c r="I34" s="208"/>
      <c r="J34" s="566"/>
      <c r="K34" s="566"/>
      <c r="L34" s="566"/>
      <c r="M34" s="566"/>
      <c r="N34" s="567"/>
      <c r="O34" s="566"/>
      <c r="P34" s="568"/>
    </row>
    <row r="35" spans="1:16" s="569" customFormat="1" ht="19.899999999999999" customHeight="1">
      <c r="A35" s="563"/>
      <c r="B35" s="564" t="s">
        <v>68</v>
      </c>
      <c r="C35" s="564"/>
      <c r="D35" s="565"/>
      <c r="E35" s="208"/>
      <c r="F35" s="208"/>
      <c r="G35" s="208"/>
      <c r="H35" s="208"/>
      <c r="I35" s="208"/>
      <c r="J35" s="566"/>
      <c r="K35" s="566"/>
      <c r="L35" s="566"/>
      <c r="M35" s="566"/>
      <c r="N35" s="567"/>
      <c r="O35" s="566"/>
      <c r="P35" s="568"/>
    </row>
    <row r="36" spans="1:16" ht="13.1" customHeight="1">
      <c r="A36" s="159"/>
      <c r="B36" s="164"/>
      <c r="C36" s="164"/>
      <c r="D36" s="167"/>
      <c r="E36" s="16"/>
      <c r="F36" s="16"/>
      <c r="G36" s="16"/>
      <c r="H36" s="16"/>
      <c r="I36" s="16"/>
      <c r="J36" s="165"/>
      <c r="K36" s="165"/>
      <c r="L36" s="165"/>
      <c r="M36" s="165"/>
      <c r="N36" s="179"/>
      <c r="O36" s="165"/>
      <c r="P36" s="166"/>
    </row>
    <row r="37" spans="1:16" ht="13.1" customHeight="1">
      <c r="A37" s="27"/>
      <c r="B37" s="164"/>
      <c r="E37" s="27"/>
      <c r="F37" s="16"/>
      <c r="G37" s="16"/>
      <c r="H37" s="16"/>
      <c r="I37" s="16"/>
      <c r="J37" s="16"/>
      <c r="K37" s="16"/>
      <c r="L37" s="16"/>
      <c r="M37" s="16"/>
      <c r="N37" s="16"/>
      <c r="O37" s="165"/>
    </row>
    <row r="38" spans="1:16" ht="13.1" customHeight="1">
      <c r="A38" s="16"/>
      <c r="B38" s="16"/>
      <c r="C38" s="78"/>
      <c r="D38" s="180"/>
      <c r="E38" s="78"/>
      <c r="F38" s="16"/>
      <c r="G38" s="16"/>
      <c r="H38" s="16"/>
      <c r="I38" s="16"/>
      <c r="J38" s="16"/>
      <c r="K38" s="16"/>
      <c r="L38" s="16"/>
      <c r="M38" s="16"/>
      <c r="N38" s="16"/>
      <c r="O38" s="165"/>
    </row>
    <row r="39" spans="1:16" ht="13.1" customHeight="1">
      <c r="A39" s="16"/>
      <c r="B39" s="16"/>
      <c r="C39" s="78"/>
      <c r="D39" s="180"/>
      <c r="E39" s="78"/>
      <c r="F39" s="16"/>
      <c r="G39" s="16"/>
      <c r="H39" s="16"/>
      <c r="I39" s="16"/>
      <c r="J39" s="16"/>
      <c r="K39" s="16"/>
      <c r="L39" s="16"/>
      <c r="M39" s="16"/>
      <c r="N39" s="16"/>
      <c r="O39" s="165"/>
    </row>
    <row r="40" spans="1:16" ht="13.1" customHeight="1">
      <c r="A40" s="16"/>
      <c r="B40" s="16"/>
      <c r="C40" s="78"/>
      <c r="D40" s="181"/>
      <c r="E40" s="78"/>
    </row>
    <row r="41" spans="1:16" ht="13.1" customHeight="1">
      <c r="A41" s="16"/>
      <c r="B41" s="16"/>
      <c r="C41" s="78"/>
      <c r="D41" s="181"/>
      <c r="E41" s="78"/>
    </row>
    <row r="42" spans="1:16" ht="13.1" customHeight="1">
      <c r="A42" s="16"/>
      <c r="B42" s="16"/>
      <c r="C42" s="182"/>
      <c r="E42" s="27"/>
    </row>
    <row r="43" spans="1:16" ht="13.1" customHeight="1"/>
    <row r="44" spans="1:16" ht="13.1" customHeight="1"/>
    <row r="45" spans="1:16" ht="13.1" customHeight="1"/>
    <row r="46" spans="1:16" ht="13.1" customHeight="1"/>
    <row r="47" spans="1:16" ht="13.1" customHeight="1"/>
    <row r="48" spans="1:16" ht="13.1" customHeight="1"/>
    <row r="49" ht="13.1" customHeight="1"/>
    <row r="50" ht="13.1" customHeight="1"/>
    <row r="51" ht="13.1" customHeight="1"/>
    <row r="52" ht="13.1" customHeight="1"/>
    <row r="53" ht="13.1" customHeight="1"/>
    <row r="54" ht="13.1" customHeight="1"/>
    <row r="55" ht="13.1" customHeight="1"/>
    <row r="56" ht="13.1" customHeight="1"/>
    <row r="57" ht="13.1" customHeight="1"/>
    <row r="58" ht="13.1" customHeight="1"/>
    <row r="59" ht="13.1" customHeight="1"/>
    <row r="60" ht="13.1" customHeight="1"/>
    <row r="61" ht="13.1" customHeight="1"/>
    <row r="62" ht="13.1" customHeight="1"/>
    <row r="63" ht="13.1" customHeight="1"/>
    <row r="64" ht="13.1" customHeight="1"/>
    <row r="65" ht="13.1" customHeight="1"/>
    <row r="66" ht="13.1" customHeight="1"/>
    <row r="67" ht="13.1" customHeight="1"/>
    <row r="68" ht="13.1" customHeight="1"/>
    <row r="69" ht="13.1" customHeight="1"/>
    <row r="70" ht="13.1" customHeight="1"/>
    <row r="71" ht="13.1" customHeight="1"/>
    <row r="72" ht="13.1" customHeight="1"/>
    <row r="73" ht="13.1" customHeight="1"/>
    <row r="74" ht="13.1" customHeight="1"/>
    <row r="75" ht="13.1" customHeight="1"/>
    <row r="76" ht="13.1" customHeight="1"/>
    <row r="77" ht="13.1" customHeight="1"/>
    <row r="78" ht="13.1" customHeight="1"/>
    <row r="79" ht="13.1" customHeight="1"/>
    <row r="80" ht="13.1" customHeight="1"/>
    <row r="81" ht="13.1" customHeight="1"/>
    <row r="82" ht="13.1" customHeight="1"/>
    <row r="83" ht="13.1" customHeight="1"/>
    <row r="84" ht="13.1" customHeight="1"/>
    <row r="85" ht="13.1" customHeight="1"/>
    <row r="86" ht="13.1" customHeight="1"/>
    <row r="87" ht="13.1" customHeight="1"/>
    <row r="88" ht="13.1" customHeight="1"/>
    <row r="89" ht="13.1" customHeight="1"/>
    <row r="90" ht="13.1" customHeight="1"/>
    <row r="91" ht="13.1" customHeight="1"/>
    <row r="92" ht="13.1" customHeight="1"/>
    <row r="93" ht="13.1" customHeight="1"/>
    <row r="94" ht="13.1" customHeight="1"/>
    <row r="95" ht="13.1" customHeight="1"/>
    <row r="96" ht="13.1" customHeight="1"/>
    <row r="97" ht="13.1" customHeight="1"/>
    <row r="98" ht="13.1" customHeight="1"/>
    <row r="99" ht="13.1" customHeight="1"/>
    <row r="100" ht="13.1" customHeight="1"/>
    <row r="101" ht="13.1" customHeight="1"/>
    <row r="102" ht="13.1" customHeight="1"/>
    <row r="103" ht="13.1" customHeight="1"/>
    <row r="104" ht="13.1" customHeight="1"/>
    <row r="105" ht="13.1" customHeight="1"/>
    <row r="106" ht="13.1" customHeight="1"/>
    <row r="107" ht="13.1" customHeight="1"/>
    <row r="108" ht="13.1" customHeight="1"/>
    <row r="109" ht="13.1" customHeight="1"/>
    <row r="110" ht="13.1" customHeight="1"/>
    <row r="111" ht="13.1" customHeight="1"/>
    <row r="112" ht="13.1" customHeight="1"/>
    <row r="113" ht="13.1" customHeight="1"/>
    <row r="114" ht="13.1" customHeight="1"/>
    <row r="115" ht="13.1" customHeight="1"/>
    <row r="116" ht="13.1" customHeight="1"/>
    <row r="117" ht="13.1" customHeight="1"/>
  </sheetData>
  <sheetProtection password="C0A0" sheet="1" objects="1" scenarios="1" selectLockedCells="1"/>
  <mergeCells count="5">
    <mergeCell ref="D12:L12"/>
    <mergeCell ref="D15:L15"/>
    <mergeCell ref="D32:L32"/>
    <mergeCell ref="D19:L19"/>
    <mergeCell ref="D33:L33"/>
  </mergeCells>
  <phoneticPr fontId="6" type="noConversion"/>
  <pageMargins left="0.39370078740157483" right="0.19685039370078741" top="0" bottom="0.59055118110236227" header="0.39370078740157483" footer="0.27559055118110237"/>
  <pageSetup paperSize="9" orientation="portrait" blackAndWhite="1" r:id="rId1"/>
  <headerFooter alignWithMargins="0">
    <oddFooter>&amp;R&amp;"Arial,Fett"&amp;16AZK-w 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13</xdr:col>
                    <xdr:colOff>0</xdr:colOff>
                    <xdr:row>4</xdr:row>
                    <xdr:rowOff>0</xdr:rowOff>
                  </from>
                  <to>
                    <xdr:col>14</xdr:col>
                    <xdr:colOff>51758</xdr:colOff>
                    <xdr:row>5</xdr:row>
                    <xdr:rowOff>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13</xdr:col>
                    <xdr:colOff>0</xdr:colOff>
                    <xdr:row>8</xdr:row>
                    <xdr:rowOff>0</xdr:rowOff>
                  </from>
                  <to>
                    <xdr:col>14</xdr:col>
                    <xdr:colOff>51758</xdr:colOff>
                    <xdr:row>9</xdr:row>
                    <xdr:rowOff>17253</xdr:rowOff>
                  </to>
                </anchor>
              </controlPr>
            </control>
          </mc:Choice>
        </mc:AlternateContent>
        <mc:AlternateContent xmlns:mc="http://schemas.openxmlformats.org/markup-compatibility/2006">
          <mc:Choice Requires="x14">
            <control shapeId="30728" r:id="rId6" name="Check Box 8">
              <controlPr defaultSize="0" autoFill="0" autoLine="0" autoPict="0">
                <anchor moveWithCells="1">
                  <from>
                    <xdr:col>13</xdr:col>
                    <xdr:colOff>0</xdr:colOff>
                    <xdr:row>11</xdr:row>
                    <xdr:rowOff>0</xdr:rowOff>
                  </from>
                  <to>
                    <xdr:col>14</xdr:col>
                    <xdr:colOff>51758</xdr:colOff>
                    <xdr:row>11</xdr:row>
                    <xdr:rowOff>250166</xdr:rowOff>
                  </to>
                </anchor>
              </controlPr>
            </control>
          </mc:Choice>
        </mc:AlternateContent>
        <mc:AlternateContent xmlns:mc="http://schemas.openxmlformats.org/markup-compatibility/2006">
          <mc:Choice Requires="x14">
            <control shapeId="30729" r:id="rId7" name="Check Box 9">
              <controlPr defaultSize="0" autoFill="0" autoLine="0" autoPict="0">
                <anchor moveWithCells="1">
                  <from>
                    <xdr:col>13</xdr:col>
                    <xdr:colOff>0</xdr:colOff>
                    <xdr:row>14</xdr:row>
                    <xdr:rowOff>0</xdr:rowOff>
                  </from>
                  <to>
                    <xdr:col>14</xdr:col>
                    <xdr:colOff>51758</xdr:colOff>
                    <xdr:row>15</xdr:row>
                    <xdr:rowOff>0</xdr:rowOff>
                  </to>
                </anchor>
              </controlPr>
            </control>
          </mc:Choice>
        </mc:AlternateContent>
        <mc:AlternateContent xmlns:mc="http://schemas.openxmlformats.org/markup-compatibility/2006">
          <mc:Choice Requires="x14">
            <control shapeId="30730" r:id="rId8" name="Check Box 10">
              <controlPr defaultSize="0" autoFill="0" autoLine="0" autoPict="0">
                <anchor moveWithCells="1">
                  <from>
                    <xdr:col>13</xdr:col>
                    <xdr:colOff>0</xdr:colOff>
                    <xdr:row>15</xdr:row>
                    <xdr:rowOff>0</xdr:rowOff>
                  </from>
                  <to>
                    <xdr:col>14</xdr:col>
                    <xdr:colOff>51758</xdr:colOff>
                    <xdr:row>16</xdr:row>
                    <xdr:rowOff>0</xdr:rowOff>
                  </to>
                </anchor>
              </controlPr>
            </control>
          </mc:Choice>
        </mc:AlternateContent>
        <mc:AlternateContent xmlns:mc="http://schemas.openxmlformats.org/markup-compatibility/2006">
          <mc:Choice Requires="x14">
            <control shapeId="30732" r:id="rId9" name="Check Box 12">
              <controlPr defaultSize="0" autoFill="0" autoLine="0" autoPict="0">
                <anchor moveWithCells="1">
                  <from>
                    <xdr:col>13</xdr:col>
                    <xdr:colOff>0</xdr:colOff>
                    <xdr:row>20</xdr:row>
                    <xdr:rowOff>0</xdr:rowOff>
                  </from>
                  <to>
                    <xdr:col>14</xdr:col>
                    <xdr:colOff>51758</xdr:colOff>
                    <xdr:row>21</xdr:row>
                    <xdr:rowOff>0</xdr:rowOff>
                  </to>
                </anchor>
              </controlPr>
            </control>
          </mc:Choice>
        </mc:AlternateContent>
        <mc:AlternateContent xmlns:mc="http://schemas.openxmlformats.org/markup-compatibility/2006">
          <mc:Choice Requires="x14">
            <control shapeId="30733" r:id="rId10" name="Check Box 13">
              <controlPr defaultSize="0" autoFill="0" autoLine="0" autoPict="0">
                <anchor moveWithCells="1">
                  <from>
                    <xdr:col>13</xdr:col>
                    <xdr:colOff>0</xdr:colOff>
                    <xdr:row>23</xdr:row>
                    <xdr:rowOff>0</xdr:rowOff>
                  </from>
                  <to>
                    <xdr:col>14</xdr:col>
                    <xdr:colOff>51758</xdr:colOff>
                    <xdr:row>24</xdr:row>
                    <xdr:rowOff>0</xdr:rowOff>
                  </to>
                </anchor>
              </controlPr>
            </control>
          </mc:Choice>
        </mc:AlternateContent>
        <mc:AlternateContent xmlns:mc="http://schemas.openxmlformats.org/markup-compatibility/2006">
          <mc:Choice Requires="x14">
            <control shapeId="30735" r:id="rId11" name="Check Box 15">
              <controlPr defaultSize="0" autoFill="0" autoLine="0" autoPict="0">
                <anchor moveWithCells="1">
                  <from>
                    <xdr:col>13</xdr:col>
                    <xdr:colOff>0</xdr:colOff>
                    <xdr:row>24</xdr:row>
                    <xdr:rowOff>0</xdr:rowOff>
                  </from>
                  <to>
                    <xdr:col>14</xdr:col>
                    <xdr:colOff>51758</xdr:colOff>
                    <xdr:row>25</xdr:row>
                    <xdr:rowOff>0</xdr:rowOff>
                  </to>
                </anchor>
              </controlPr>
            </control>
          </mc:Choice>
        </mc:AlternateContent>
        <mc:AlternateContent xmlns:mc="http://schemas.openxmlformats.org/markup-compatibility/2006">
          <mc:Choice Requires="x14">
            <control shapeId="30736" r:id="rId12" name="Check Box 16">
              <controlPr defaultSize="0" autoFill="0" autoLine="0" autoPict="0">
                <anchor moveWithCells="1">
                  <from>
                    <xdr:col>13</xdr:col>
                    <xdr:colOff>0</xdr:colOff>
                    <xdr:row>25</xdr:row>
                    <xdr:rowOff>0</xdr:rowOff>
                  </from>
                  <to>
                    <xdr:col>14</xdr:col>
                    <xdr:colOff>51758</xdr:colOff>
                    <xdr:row>26</xdr:row>
                    <xdr:rowOff>0</xdr:rowOff>
                  </to>
                </anchor>
              </controlPr>
            </control>
          </mc:Choice>
        </mc:AlternateContent>
        <mc:AlternateContent xmlns:mc="http://schemas.openxmlformats.org/markup-compatibility/2006">
          <mc:Choice Requires="x14">
            <control shapeId="30737" r:id="rId13" name="Check Box 17">
              <controlPr defaultSize="0" autoFill="0" autoLine="0" autoPict="0">
                <anchor moveWithCells="1">
                  <from>
                    <xdr:col>13</xdr:col>
                    <xdr:colOff>0</xdr:colOff>
                    <xdr:row>26</xdr:row>
                    <xdr:rowOff>0</xdr:rowOff>
                  </from>
                  <to>
                    <xdr:col>14</xdr:col>
                    <xdr:colOff>51758</xdr:colOff>
                    <xdr:row>27</xdr:row>
                    <xdr:rowOff>0</xdr:rowOff>
                  </to>
                </anchor>
              </controlPr>
            </control>
          </mc:Choice>
        </mc:AlternateContent>
        <mc:AlternateContent xmlns:mc="http://schemas.openxmlformats.org/markup-compatibility/2006">
          <mc:Choice Requires="x14">
            <control shapeId="30738" r:id="rId14" name="Check Box 18">
              <controlPr defaultSize="0" autoFill="0" autoLine="0" autoPict="0">
                <anchor moveWithCells="1">
                  <from>
                    <xdr:col>13</xdr:col>
                    <xdr:colOff>0</xdr:colOff>
                    <xdr:row>26</xdr:row>
                    <xdr:rowOff>0</xdr:rowOff>
                  </from>
                  <to>
                    <xdr:col>14</xdr:col>
                    <xdr:colOff>51758</xdr:colOff>
                    <xdr:row>27</xdr:row>
                    <xdr:rowOff>0</xdr:rowOff>
                  </to>
                </anchor>
              </controlPr>
            </control>
          </mc:Choice>
        </mc:AlternateContent>
        <mc:AlternateContent xmlns:mc="http://schemas.openxmlformats.org/markup-compatibility/2006">
          <mc:Choice Requires="x14">
            <control shapeId="30739" r:id="rId15" name="Check Box 19">
              <controlPr defaultSize="0" autoFill="0" autoLine="0" autoPict="0">
                <anchor moveWithCells="1">
                  <from>
                    <xdr:col>13</xdr:col>
                    <xdr:colOff>0</xdr:colOff>
                    <xdr:row>26</xdr:row>
                    <xdr:rowOff>0</xdr:rowOff>
                  </from>
                  <to>
                    <xdr:col>14</xdr:col>
                    <xdr:colOff>51758</xdr:colOff>
                    <xdr:row>27</xdr:row>
                    <xdr:rowOff>0</xdr:rowOff>
                  </to>
                </anchor>
              </controlPr>
            </control>
          </mc:Choice>
        </mc:AlternateContent>
        <mc:AlternateContent xmlns:mc="http://schemas.openxmlformats.org/markup-compatibility/2006">
          <mc:Choice Requires="x14">
            <control shapeId="30740" r:id="rId16" name="Check Box 20">
              <controlPr defaultSize="0" autoFill="0" autoLine="0" autoPict="0">
                <anchor moveWithCells="1">
                  <from>
                    <xdr:col>13</xdr:col>
                    <xdr:colOff>0</xdr:colOff>
                    <xdr:row>26</xdr:row>
                    <xdr:rowOff>0</xdr:rowOff>
                  </from>
                  <to>
                    <xdr:col>14</xdr:col>
                    <xdr:colOff>51758</xdr:colOff>
                    <xdr:row>27</xdr:row>
                    <xdr:rowOff>0</xdr:rowOff>
                  </to>
                </anchor>
              </controlPr>
            </control>
          </mc:Choice>
        </mc:AlternateContent>
        <mc:AlternateContent xmlns:mc="http://schemas.openxmlformats.org/markup-compatibility/2006">
          <mc:Choice Requires="x14">
            <control shapeId="30741" r:id="rId17" name="Check Box 21">
              <controlPr defaultSize="0" autoFill="0" autoLine="0" autoPict="0">
                <anchor moveWithCells="1">
                  <from>
                    <xdr:col>13</xdr:col>
                    <xdr:colOff>0</xdr:colOff>
                    <xdr:row>28</xdr:row>
                    <xdr:rowOff>0</xdr:rowOff>
                  </from>
                  <to>
                    <xdr:col>14</xdr:col>
                    <xdr:colOff>51758</xdr:colOff>
                    <xdr:row>29</xdr:row>
                    <xdr:rowOff>0</xdr:rowOff>
                  </to>
                </anchor>
              </controlPr>
            </control>
          </mc:Choice>
        </mc:AlternateContent>
        <mc:AlternateContent xmlns:mc="http://schemas.openxmlformats.org/markup-compatibility/2006">
          <mc:Choice Requires="x14">
            <control shapeId="30742" r:id="rId18" name="Check Box 22">
              <controlPr defaultSize="0" autoFill="0" autoLine="0" autoPict="0">
                <anchor moveWithCells="1">
                  <from>
                    <xdr:col>13</xdr:col>
                    <xdr:colOff>0</xdr:colOff>
                    <xdr:row>18</xdr:row>
                    <xdr:rowOff>120770</xdr:rowOff>
                  </from>
                  <to>
                    <xdr:col>14</xdr:col>
                    <xdr:colOff>51758</xdr:colOff>
                    <xdr:row>18</xdr:row>
                    <xdr:rowOff>370936</xdr:rowOff>
                  </to>
                </anchor>
              </controlPr>
            </control>
          </mc:Choice>
        </mc:AlternateContent>
        <mc:AlternateContent xmlns:mc="http://schemas.openxmlformats.org/markup-compatibility/2006">
          <mc:Choice Requires="x14">
            <control shapeId="30743" r:id="rId19" name="Check Box 23">
              <controlPr defaultSize="0" autoFill="0" autoLine="0" autoPict="0">
                <anchor moveWithCells="1">
                  <from>
                    <xdr:col>13</xdr:col>
                    <xdr:colOff>0</xdr:colOff>
                    <xdr:row>30</xdr:row>
                    <xdr:rowOff>0</xdr:rowOff>
                  </from>
                  <to>
                    <xdr:col>14</xdr:col>
                    <xdr:colOff>51758</xdr:colOff>
                    <xdr:row>31</xdr:row>
                    <xdr:rowOff>0</xdr:rowOff>
                  </to>
                </anchor>
              </controlPr>
            </control>
          </mc:Choice>
        </mc:AlternateContent>
        <mc:AlternateContent xmlns:mc="http://schemas.openxmlformats.org/markup-compatibility/2006">
          <mc:Choice Requires="x14">
            <control shapeId="31025" r:id="rId20" name="Check Box 305">
              <controlPr defaultSize="0" autoFill="0" autoLine="0" autoPict="0">
                <anchor moveWithCells="1">
                  <from>
                    <xdr:col>13</xdr:col>
                    <xdr:colOff>0</xdr:colOff>
                    <xdr:row>31</xdr:row>
                    <xdr:rowOff>276045</xdr:rowOff>
                  </from>
                  <to>
                    <xdr:col>14</xdr:col>
                    <xdr:colOff>51758</xdr:colOff>
                    <xdr:row>31</xdr:row>
                    <xdr:rowOff>526211</xdr:rowOff>
                  </to>
                </anchor>
              </controlPr>
            </control>
          </mc:Choice>
        </mc:AlternateContent>
        <mc:AlternateContent xmlns:mc="http://schemas.openxmlformats.org/markup-compatibility/2006">
          <mc:Choice Requires="x14">
            <control shapeId="31027" r:id="rId21" name="Check Box 307">
              <controlPr defaultSize="0" autoFill="0" autoLine="0" autoPict="0">
                <anchor moveWithCells="1">
                  <from>
                    <xdr:col>13</xdr:col>
                    <xdr:colOff>0</xdr:colOff>
                    <xdr:row>32</xdr:row>
                    <xdr:rowOff>155275</xdr:rowOff>
                  </from>
                  <to>
                    <xdr:col>14</xdr:col>
                    <xdr:colOff>51758</xdr:colOff>
                    <xdr:row>32</xdr:row>
                    <xdr:rowOff>414068</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fitToPage="1"/>
  </sheetPr>
  <dimension ref="A1:P55"/>
  <sheetViews>
    <sheetView showGridLines="0" showRowColHeaders="0" showZeros="0" showOutlineSymbols="0" showWhiteSpace="0" view="pageLayout" zoomScaleNormal="100" workbookViewId="0">
      <selection activeCell="F42" sqref="F42"/>
    </sheetView>
  </sheetViews>
  <sheetFormatPr baseColWidth="10" defaultColWidth="11.5" defaultRowHeight="12.9"/>
  <cols>
    <col min="1" max="1" width="5.625" style="4" customWidth="1"/>
    <col min="2" max="2" width="1.625" style="4" customWidth="1"/>
    <col min="3" max="3" width="2.375" style="4" customWidth="1"/>
    <col min="4" max="4" width="7.625" style="4" customWidth="1"/>
    <col min="5" max="5" width="3.5" style="4" customWidth="1"/>
    <col min="6" max="6" width="7.5" style="4" customWidth="1"/>
    <col min="7" max="7" width="6" style="4" customWidth="1"/>
    <col min="8" max="8" width="21.375" style="4" customWidth="1"/>
    <col min="9" max="9" width="10.5" style="4" customWidth="1"/>
    <col min="10" max="10" width="7.375" style="4" customWidth="1"/>
    <col min="11" max="11" width="9.125" style="4" customWidth="1"/>
    <col min="12" max="12" width="8.125" style="4" customWidth="1"/>
    <col min="13" max="13" width="3.875" style="4" customWidth="1"/>
    <col min="14" max="15" width="2.875" style="4" customWidth="1"/>
    <col min="16" max="16" width="8.5" style="4" customWidth="1"/>
    <col min="17" max="16384" width="11.5" style="4"/>
  </cols>
  <sheetData>
    <row r="1" spans="2:13" s="3" customFormat="1" ht="35" customHeight="1"/>
    <row r="2" spans="2:13" ht="21.1">
      <c r="B2" s="5" t="s">
        <v>63</v>
      </c>
      <c r="C2" s="6"/>
      <c r="D2" s="6"/>
      <c r="E2" s="6"/>
      <c r="F2" s="6"/>
      <c r="G2" s="6"/>
      <c r="H2" s="6"/>
      <c r="M2" s="7"/>
    </row>
    <row r="3" spans="2:13" ht="10.199999999999999" customHeight="1">
      <c r="B3" s="8"/>
      <c r="C3" s="6"/>
      <c r="D3" s="6"/>
      <c r="E3" s="6"/>
      <c r="F3" s="6"/>
      <c r="G3" s="6"/>
      <c r="H3" s="6"/>
    </row>
    <row r="4" spans="2:13" ht="13.1" customHeight="1">
      <c r="B4" s="9" t="s">
        <v>64</v>
      </c>
      <c r="C4" s="775" t="s">
        <v>257</v>
      </c>
      <c r="D4" s="667"/>
      <c r="E4" s="667"/>
      <c r="F4" s="667"/>
      <c r="G4" s="667"/>
      <c r="H4" s="667"/>
      <c r="I4" s="667"/>
      <c r="J4" s="667"/>
      <c r="K4" s="667"/>
      <c r="L4" s="667"/>
      <c r="M4" s="667"/>
    </row>
    <row r="5" spans="2:13" ht="13.1" customHeight="1">
      <c r="B5" s="9"/>
      <c r="C5" s="778" t="s">
        <v>255</v>
      </c>
      <c r="D5" s="667"/>
      <c r="E5" s="667"/>
      <c r="F5" s="667"/>
      <c r="G5" s="667"/>
      <c r="H5" s="667"/>
      <c r="I5" s="667"/>
      <c r="J5" s="667"/>
      <c r="K5" s="667"/>
      <c r="L5" s="667"/>
      <c r="M5" s="667"/>
    </row>
    <row r="6" spans="2:13" ht="13.1" customHeight="1">
      <c r="B6" s="9"/>
      <c r="C6" s="778" t="s">
        <v>256</v>
      </c>
      <c r="D6" s="667"/>
      <c r="E6" s="667"/>
      <c r="F6" s="667"/>
      <c r="G6" s="667"/>
      <c r="H6" s="667"/>
      <c r="I6" s="667"/>
      <c r="J6" s="667"/>
      <c r="K6" s="667"/>
      <c r="L6" s="667"/>
      <c r="M6" s="667"/>
    </row>
    <row r="7" spans="2:13" ht="4.95" customHeight="1">
      <c r="B7" s="9"/>
      <c r="C7" s="12"/>
      <c r="D7" s="12"/>
      <c r="E7" s="12"/>
      <c r="F7" s="11"/>
      <c r="G7" s="11"/>
      <c r="H7" s="11"/>
    </row>
    <row r="8" spans="2:13" ht="13.1" customHeight="1">
      <c r="B8" s="9" t="s">
        <v>64</v>
      </c>
      <c r="C8" s="775" t="s">
        <v>181</v>
      </c>
      <c r="D8" s="667"/>
      <c r="E8" s="667"/>
      <c r="F8" s="667"/>
      <c r="G8" s="667"/>
      <c r="H8" s="667"/>
      <c r="I8" s="667"/>
      <c r="J8" s="667"/>
      <c r="K8" s="667"/>
      <c r="L8" s="667"/>
      <c r="M8" s="667"/>
    </row>
    <row r="9" spans="2:13" ht="13.1" customHeight="1">
      <c r="B9" s="13"/>
      <c r="C9" s="775" t="s">
        <v>180</v>
      </c>
      <c r="D9" s="667"/>
      <c r="E9" s="667"/>
      <c r="F9" s="667"/>
      <c r="G9" s="667"/>
      <c r="H9" s="667"/>
      <c r="I9" s="667"/>
      <c r="J9" s="667"/>
      <c r="K9" s="667"/>
      <c r="L9" s="667"/>
      <c r="M9" s="667"/>
    </row>
    <row r="10" spans="2:13" ht="4.95" customHeight="1">
      <c r="B10" s="13"/>
      <c r="C10" s="10"/>
      <c r="D10" s="10"/>
      <c r="E10" s="10"/>
      <c r="F10" s="11"/>
      <c r="G10" s="11"/>
      <c r="H10" s="11"/>
    </row>
    <row r="11" spans="2:13" ht="13.1" customHeight="1">
      <c r="B11" s="9" t="s">
        <v>64</v>
      </c>
      <c r="C11" s="775" t="s">
        <v>241</v>
      </c>
      <c r="D11" s="667"/>
      <c r="E11" s="667"/>
      <c r="F11" s="667"/>
      <c r="G11" s="667"/>
      <c r="H11" s="667"/>
      <c r="I11" s="667"/>
      <c r="J11" s="667"/>
      <c r="K11" s="667"/>
      <c r="L11" s="667"/>
      <c r="M11" s="667"/>
    </row>
    <row r="12" spans="2:13" ht="13.1" customHeight="1">
      <c r="B12" s="9"/>
      <c r="C12" s="775" t="s">
        <v>149</v>
      </c>
      <c r="D12" s="667"/>
      <c r="E12" s="667"/>
      <c r="F12" s="667"/>
      <c r="G12" s="667"/>
      <c r="H12" s="667"/>
      <c r="I12" s="667"/>
      <c r="J12" s="667"/>
      <c r="K12" s="667"/>
      <c r="L12" s="667"/>
      <c r="M12" s="667"/>
    </row>
    <row r="13" spans="2:13" ht="4.95" customHeight="1">
      <c r="B13" s="9"/>
      <c r="C13" s="10"/>
      <c r="D13" s="252"/>
      <c r="E13" s="252"/>
      <c r="F13" s="252"/>
      <c r="G13" s="252"/>
      <c r="H13" s="252"/>
      <c r="I13" s="252"/>
      <c r="J13" s="252"/>
      <c r="K13" s="252"/>
      <c r="L13" s="252"/>
      <c r="M13" s="252"/>
    </row>
    <row r="14" spans="2:13" ht="13.1" customHeight="1">
      <c r="B14" s="9" t="s">
        <v>64</v>
      </c>
      <c r="C14" s="775" t="s">
        <v>150</v>
      </c>
      <c r="D14" s="667"/>
      <c r="E14" s="667"/>
      <c r="F14" s="667"/>
      <c r="G14" s="667"/>
      <c r="H14" s="667"/>
      <c r="I14" s="667"/>
      <c r="J14" s="667"/>
      <c r="K14" s="667"/>
      <c r="L14" s="667"/>
      <c r="M14" s="667"/>
    </row>
    <row r="15" spans="2:13" ht="13.1" customHeight="1">
      <c r="B15" s="9"/>
      <c r="C15" s="775" t="s">
        <v>182</v>
      </c>
      <c r="D15" s="667"/>
      <c r="E15" s="667"/>
      <c r="F15" s="667"/>
      <c r="G15" s="667"/>
      <c r="H15" s="667"/>
      <c r="I15" s="667"/>
      <c r="J15" s="667"/>
      <c r="K15" s="667"/>
      <c r="L15" s="667"/>
      <c r="M15" s="667"/>
    </row>
    <row r="16" spans="2:13" ht="4.95" customHeight="1">
      <c r="B16" s="13"/>
      <c r="C16" s="10"/>
      <c r="D16" s="10"/>
      <c r="E16" s="10"/>
      <c r="F16" s="11"/>
      <c r="G16" s="11"/>
      <c r="H16" s="11"/>
    </row>
    <row r="17" spans="1:16" ht="39.1" customHeight="1">
      <c r="B17" s="419" t="s">
        <v>64</v>
      </c>
      <c r="C17" s="776" t="s">
        <v>275</v>
      </c>
      <c r="D17" s="776"/>
      <c r="E17" s="776"/>
      <c r="F17" s="776"/>
      <c r="G17" s="776"/>
      <c r="H17" s="776"/>
      <c r="I17" s="776"/>
      <c r="J17" s="776"/>
      <c r="K17" s="776"/>
      <c r="L17" s="776"/>
      <c r="M17" s="776"/>
    </row>
    <row r="18" spans="1:16" ht="51.15" customHeight="1">
      <c r="C18" s="776" t="s">
        <v>276</v>
      </c>
      <c r="D18" s="776"/>
      <c r="E18" s="776"/>
      <c r="F18" s="776"/>
      <c r="G18" s="776"/>
      <c r="H18" s="776"/>
      <c r="I18" s="776"/>
      <c r="J18" s="776"/>
      <c r="K18" s="776"/>
      <c r="L18" s="776"/>
      <c r="M18" s="776"/>
    </row>
    <row r="19" spans="1:16" ht="39.1" customHeight="1">
      <c r="C19" s="776" t="s">
        <v>277</v>
      </c>
      <c r="D19" s="776"/>
      <c r="E19" s="776"/>
      <c r="F19" s="776"/>
      <c r="G19" s="776"/>
      <c r="H19" s="776"/>
      <c r="I19" s="776"/>
      <c r="J19" s="776"/>
      <c r="K19" s="776"/>
      <c r="L19" s="776"/>
      <c r="M19" s="776"/>
    </row>
    <row r="20" spans="1:16" ht="48.75" customHeight="1">
      <c r="C20" s="776" t="s">
        <v>278</v>
      </c>
      <c r="D20" s="776"/>
      <c r="E20" s="776"/>
      <c r="F20" s="776"/>
      <c r="G20" s="776"/>
      <c r="H20" s="776"/>
      <c r="I20" s="776"/>
      <c r="J20" s="776"/>
      <c r="K20" s="776"/>
      <c r="L20" s="776"/>
      <c r="M20" s="776"/>
    </row>
    <row r="21" spans="1:16" s="17" customFormat="1" ht="4.95" customHeight="1">
      <c r="B21" s="15"/>
      <c r="C21" s="18"/>
      <c r="D21" s="16"/>
      <c r="E21" s="16"/>
      <c r="F21" s="6"/>
      <c r="G21" s="6"/>
      <c r="H21" s="6"/>
    </row>
    <row r="22" spans="1:16" s="17" customFormat="1" ht="13.1" customHeight="1">
      <c r="B22" s="19" t="s">
        <v>64</v>
      </c>
      <c r="C22" s="775" t="s">
        <v>145</v>
      </c>
      <c r="D22" s="667"/>
      <c r="E22" s="667"/>
      <c r="F22" s="667"/>
      <c r="G22" s="667"/>
      <c r="H22" s="667"/>
      <c r="I22" s="667"/>
      <c r="J22" s="667"/>
      <c r="K22" s="667"/>
      <c r="L22" s="667"/>
      <c r="M22" s="667"/>
    </row>
    <row r="23" spans="1:16" s="17" customFormat="1" ht="13.1" customHeight="1">
      <c r="B23" s="19"/>
      <c r="C23" s="775" t="s">
        <v>146</v>
      </c>
      <c r="D23" s="667"/>
      <c r="E23" s="667"/>
      <c r="F23" s="667"/>
      <c r="G23" s="667"/>
      <c r="H23" s="667"/>
      <c r="I23" s="667"/>
      <c r="J23" s="667"/>
      <c r="K23" s="667"/>
      <c r="L23" s="667"/>
      <c r="M23" s="667"/>
    </row>
    <row r="24" spans="1:16" s="17" customFormat="1" ht="4.95" customHeight="1">
      <c r="B24" s="19"/>
      <c r="C24" s="10"/>
      <c r="E24" s="16"/>
      <c r="F24" s="6"/>
      <c r="G24" s="6"/>
      <c r="H24" s="6"/>
    </row>
    <row r="25" spans="1:16" s="17" customFormat="1" ht="13.1" customHeight="1">
      <c r="B25" s="19" t="s">
        <v>64</v>
      </c>
      <c r="C25" s="775" t="s">
        <v>372</v>
      </c>
      <c r="D25" s="667"/>
      <c r="E25" s="667"/>
      <c r="F25" s="667"/>
      <c r="G25" s="667"/>
      <c r="H25" s="667"/>
      <c r="I25" s="667"/>
      <c r="J25" s="667"/>
      <c r="K25" s="667"/>
      <c r="L25" s="667"/>
      <c r="M25" s="667"/>
    </row>
    <row r="26" spans="1:16" ht="4.95" customHeight="1">
      <c r="B26" s="16"/>
      <c r="C26" s="16"/>
      <c r="D26" s="16"/>
      <c r="E26" s="16"/>
      <c r="F26" s="11"/>
      <c r="G26" s="11"/>
      <c r="H26" s="11"/>
      <c r="O26" s="14"/>
      <c r="P26" s="20"/>
    </row>
    <row r="27" spans="1:16" s="17" customFormat="1" ht="13.1" customHeight="1">
      <c r="B27" s="19" t="s">
        <v>64</v>
      </c>
      <c r="C27" s="775" t="s">
        <v>147</v>
      </c>
      <c r="D27" s="667"/>
      <c r="E27" s="667"/>
      <c r="F27" s="667"/>
      <c r="G27" s="667"/>
      <c r="H27" s="667"/>
      <c r="I27" s="667"/>
      <c r="J27" s="667"/>
      <c r="K27" s="667"/>
      <c r="L27" s="667"/>
      <c r="M27" s="667"/>
    </row>
    <row r="28" spans="1:16" ht="4.95" customHeight="1">
      <c r="B28" s="16"/>
      <c r="C28" s="10"/>
      <c r="D28" s="16"/>
      <c r="E28" s="16"/>
      <c r="F28" s="11"/>
      <c r="G28" s="11"/>
      <c r="H28" s="11"/>
      <c r="I28" s="7"/>
      <c r="J28" s="7"/>
      <c r="K28" s="7"/>
      <c r="L28" s="7"/>
      <c r="M28" s="7"/>
      <c r="O28" s="22"/>
      <c r="P28" s="23"/>
    </row>
    <row r="29" spans="1:16" s="17" customFormat="1" ht="13.1" customHeight="1">
      <c r="B29" s="19" t="s">
        <v>64</v>
      </c>
      <c r="C29" s="775" t="s">
        <v>148</v>
      </c>
      <c r="D29" s="667"/>
      <c r="E29" s="667"/>
      <c r="F29" s="667"/>
      <c r="G29" s="667"/>
      <c r="H29" s="667"/>
      <c r="I29" s="667"/>
      <c r="J29" s="667"/>
      <c r="K29" s="667"/>
      <c r="L29" s="667"/>
      <c r="M29" s="667"/>
    </row>
    <row r="30" spans="1:16" ht="4.95" customHeight="1">
      <c r="B30" s="16"/>
      <c r="D30" s="16"/>
      <c r="E30" s="16"/>
      <c r="F30" s="11"/>
      <c r="G30" s="11"/>
      <c r="H30" s="11"/>
    </row>
    <row r="31" spans="1:16" s="17" customFormat="1" ht="13.1" customHeight="1">
      <c r="B31" s="19" t="s">
        <v>64</v>
      </c>
      <c r="C31" s="775" t="s">
        <v>265</v>
      </c>
      <c r="D31" s="667"/>
      <c r="E31" s="667"/>
      <c r="F31" s="667"/>
      <c r="G31" s="667"/>
      <c r="H31" s="667"/>
      <c r="I31" s="667"/>
      <c r="J31" s="667"/>
      <c r="K31" s="667"/>
      <c r="L31" s="667"/>
      <c r="M31" s="667"/>
    </row>
    <row r="32" spans="1:16" s="17" customFormat="1" ht="94.25" customHeight="1">
      <c r="A32" s="208"/>
      <c r="B32" s="415"/>
      <c r="C32" s="776" t="s">
        <v>345</v>
      </c>
      <c r="D32" s="776"/>
      <c r="E32" s="776"/>
      <c r="F32" s="776"/>
      <c r="G32" s="776"/>
      <c r="H32" s="776"/>
      <c r="I32" s="776"/>
      <c r="J32" s="776"/>
      <c r="K32" s="776"/>
      <c r="L32" s="776"/>
      <c r="M32" s="776"/>
      <c r="N32" s="4"/>
      <c r="O32" s="4"/>
      <c r="P32" s="4"/>
    </row>
    <row r="33" spans="1:16" s="17" customFormat="1" ht="4.25" customHeight="1">
      <c r="A33" s="4"/>
      <c r="B33" s="165"/>
      <c r="C33" s="777"/>
      <c r="D33" s="667"/>
      <c r="E33" s="667"/>
      <c r="F33" s="667"/>
      <c r="G33" s="667"/>
      <c r="H33" s="667"/>
      <c r="I33" s="667"/>
      <c r="J33" s="667"/>
      <c r="K33" s="667"/>
      <c r="L33" s="667"/>
      <c r="M33" s="667"/>
      <c r="N33" s="4"/>
      <c r="O33" s="4"/>
      <c r="P33" s="208"/>
    </row>
    <row r="34" spans="1:16" s="17" customFormat="1" ht="36.700000000000003" customHeight="1">
      <c r="A34" s="4"/>
      <c r="B34" s="165"/>
      <c r="C34" s="776" t="s">
        <v>347</v>
      </c>
      <c r="D34" s="776"/>
      <c r="E34" s="776"/>
      <c r="F34" s="776"/>
      <c r="G34" s="776"/>
      <c r="H34" s="776"/>
      <c r="I34" s="776"/>
      <c r="J34" s="776"/>
      <c r="K34" s="776"/>
      <c r="L34" s="776"/>
      <c r="M34" s="776"/>
      <c r="N34" s="4"/>
      <c r="O34" s="4"/>
      <c r="P34" s="208"/>
    </row>
    <row r="35" spans="1:16" ht="4.95" customHeight="1">
      <c r="B35" s="13"/>
      <c r="C35" s="10"/>
      <c r="D35" s="10"/>
      <c r="E35" s="10"/>
      <c r="F35" s="11"/>
      <c r="G35" s="11"/>
      <c r="H35" s="11"/>
    </row>
    <row r="36" spans="1:16" ht="51.65" customHeight="1">
      <c r="B36" s="419" t="s">
        <v>64</v>
      </c>
      <c r="C36" s="771" t="s">
        <v>344</v>
      </c>
      <c r="D36" s="772"/>
      <c r="E36" s="772"/>
      <c r="F36" s="772"/>
      <c r="G36" s="772"/>
      <c r="H36" s="772"/>
      <c r="I36" s="772"/>
      <c r="J36" s="772"/>
      <c r="K36" s="772"/>
      <c r="L36" s="772"/>
      <c r="M36" s="772"/>
    </row>
    <row r="37" spans="1:16" ht="3.75" customHeight="1">
      <c r="B37" s="419"/>
      <c r="C37" s="574"/>
      <c r="D37" s="575"/>
      <c r="E37" s="575"/>
      <c r="F37" s="575"/>
      <c r="G37" s="575"/>
      <c r="H37" s="575"/>
      <c r="I37" s="575"/>
      <c r="J37" s="575"/>
      <c r="K37" s="575"/>
      <c r="L37" s="575"/>
      <c r="M37" s="575"/>
    </row>
    <row r="38" spans="1:16" ht="66.099999999999994" customHeight="1">
      <c r="B38" s="419" t="s">
        <v>64</v>
      </c>
      <c r="C38" s="771" t="s">
        <v>383</v>
      </c>
      <c r="D38" s="772"/>
      <c r="E38" s="772"/>
      <c r="F38" s="772"/>
      <c r="G38" s="772"/>
      <c r="H38" s="772"/>
      <c r="I38" s="772"/>
      <c r="J38" s="772"/>
      <c r="K38" s="772"/>
      <c r="L38" s="772"/>
      <c r="M38" s="772"/>
    </row>
    <row r="39" spans="1:16" ht="12.75" customHeight="1">
      <c r="B39" s="165"/>
      <c r="C39" s="165"/>
      <c r="D39" s="16"/>
      <c r="E39" s="16"/>
      <c r="F39" s="11"/>
      <c r="G39" s="11"/>
      <c r="H39" s="11"/>
      <c r="O39" s="7"/>
    </row>
    <row r="40" spans="1:16" ht="12.75" customHeight="1">
      <c r="B40" s="775" t="s">
        <v>71</v>
      </c>
      <c r="C40" s="677"/>
      <c r="D40" s="677"/>
      <c r="E40" s="677"/>
      <c r="F40" s="677"/>
      <c r="G40" s="677"/>
      <c r="H40" s="677"/>
      <c r="I40" s="677"/>
      <c r="J40" s="677"/>
      <c r="K40" s="677"/>
      <c r="L40" s="677"/>
      <c r="M40" s="677"/>
    </row>
    <row r="41" spans="1:16" ht="12.75" customHeight="1">
      <c r="B41" s="24"/>
      <c r="D41" s="10"/>
      <c r="E41" s="10"/>
      <c r="F41" s="25"/>
      <c r="G41" s="25"/>
      <c r="H41" s="25"/>
      <c r="I41" s="26"/>
      <c r="J41" s="26"/>
      <c r="K41" s="26"/>
    </row>
    <row r="42" spans="1:16" s="276" customFormat="1" ht="35.35" customHeight="1">
      <c r="A42" s="274"/>
      <c r="B42" s="275"/>
      <c r="C42" s="208"/>
      <c r="D42" s="208"/>
      <c r="E42" s="208"/>
      <c r="F42" s="208"/>
      <c r="G42" s="208"/>
      <c r="H42" s="208"/>
      <c r="I42" s="208"/>
      <c r="J42" s="208"/>
      <c r="K42" s="275"/>
      <c r="L42" s="274"/>
      <c r="M42" s="177"/>
      <c r="N42" s="274"/>
      <c r="O42" s="277"/>
    </row>
    <row r="43" spans="1:16" ht="12.75" customHeight="1">
      <c r="C43" s="773" t="s">
        <v>65</v>
      </c>
      <c r="D43" s="773"/>
      <c r="E43" s="773"/>
      <c r="F43" s="773"/>
      <c r="H43" s="417" t="s">
        <v>66</v>
      </c>
      <c r="J43" s="773" t="s">
        <v>175</v>
      </c>
      <c r="K43" s="773"/>
      <c r="L43" s="773"/>
      <c r="M43" s="774"/>
    </row>
    <row r="44" spans="1:16" ht="12.75" customHeight="1"/>
    <row r="45" spans="1:16" ht="12.75" customHeight="1"/>
    <row r="49" spans="3:3" ht="13.6">
      <c r="C49" s="418"/>
    </row>
    <row r="50" spans="3:3" ht="13.6">
      <c r="C50" s="418"/>
    </row>
    <row r="51" spans="3:3" ht="13.6">
      <c r="C51" s="418"/>
    </row>
    <row r="52" spans="3:3" ht="13.6">
      <c r="C52" s="418"/>
    </row>
    <row r="53" spans="3:3" ht="13.6">
      <c r="C53" s="418"/>
    </row>
    <row r="54" spans="3:3" ht="13.6">
      <c r="C54" s="418"/>
    </row>
    <row r="55" spans="3:3" ht="13.6">
      <c r="C55" s="418"/>
    </row>
  </sheetData>
  <sheetProtection password="C0A0" sheet="1" objects="1" scenarios="1" selectLockedCells="1"/>
  <mergeCells count="27">
    <mergeCell ref="C15:M15"/>
    <mergeCell ref="C9:M9"/>
    <mergeCell ref="C11:M11"/>
    <mergeCell ref="C12:M12"/>
    <mergeCell ref="C25:M25"/>
    <mergeCell ref="C17:M17"/>
    <mergeCell ref="C18:M18"/>
    <mergeCell ref="C19:M19"/>
    <mergeCell ref="C20:M20"/>
    <mergeCell ref="C4:M4"/>
    <mergeCell ref="C5:M5"/>
    <mergeCell ref="C6:M6"/>
    <mergeCell ref="C8:M8"/>
    <mergeCell ref="C14:M14"/>
    <mergeCell ref="C38:M38"/>
    <mergeCell ref="C43:F43"/>
    <mergeCell ref="J43:M43"/>
    <mergeCell ref="B40:M40"/>
    <mergeCell ref="C22:M22"/>
    <mergeCell ref="C23:M23"/>
    <mergeCell ref="C27:M27"/>
    <mergeCell ref="C32:M32"/>
    <mergeCell ref="C33:M33"/>
    <mergeCell ref="C34:M34"/>
    <mergeCell ref="C36:M36"/>
    <mergeCell ref="C31:M31"/>
    <mergeCell ref="C29:M29"/>
  </mergeCells>
  <phoneticPr fontId="6" type="noConversion"/>
  <pageMargins left="0.39370078740157483" right="0.19685039370078741" top="0" bottom="0.47244094488188981" header="0.39370078740157483" footer="0.19685039370078741"/>
  <pageSetup paperSize="9" scale="99" orientation="portrait" blackAndWhite="1" r:id="rId1"/>
  <headerFooter alignWithMargins="0">
    <oddFooter>&amp;R&amp;"Arial,Fett"&amp;16AZK-w 7</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autoPageBreaks="0" fitToPage="1"/>
  </sheetPr>
  <dimension ref="A1:J63"/>
  <sheetViews>
    <sheetView showGridLines="0" showRowColHeaders="0" showZeros="0" showOutlineSymbols="0" showWhiteSpace="0" view="pageLayout" topLeftCell="A37" zoomScaleNormal="100" zoomScaleSheetLayoutView="100" workbookViewId="0">
      <selection activeCell="A62" sqref="A62"/>
    </sheetView>
  </sheetViews>
  <sheetFormatPr baseColWidth="10" defaultColWidth="11.5" defaultRowHeight="12.9"/>
  <cols>
    <col min="1" max="1" width="4.875" style="492" customWidth="1"/>
    <col min="2" max="2" width="6" style="492" customWidth="1"/>
    <col min="3" max="8" width="11.5" style="492"/>
    <col min="9" max="9" width="16.625" style="492" customWidth="1"/>
    <col min="10" max="10" width="2.875" style="492" customWidth="1"/>
    <col min="11" max="16384" width="11.5" style="492"/>
  </cols>
  <sheetData>
    <row r="1" spans="2:9" ht="40.950000000000003" customHeight="1"/>
    <row r="2" spans="2:9" ht="40.950000000000003" customHeight="1">
      <c r="B2" s="779" t="s">
        <v>176</v>
      </c>
      <c r="C2" s="780"/>
      <c r="D2" s="780"/>
      <c r="E2" s="780"/>
      <c r="F2" s="780"/>
      <c r="G2" s="780"/>
      <c r="H2" s="780"/>
      <c r="I2" s="780"/>
    </row>
    <row r="3" spans="2:9" ht="10.199999999999999" customHeight="1">
      <c r="B3" s="545"/>
    </row>
    <row r="4" spans="2:9" ht="13.95" customHeight="1">
      <c r="B4" s="546" t="s">
        <v>151</v>
      </c>
    </row>
    <row r="5" spans="2:9" ht="5.95" customHeight="1">
      <c r="B5" s="545"/>
    </row>
    <row r="6" spans="2:9" ht="13.95" customHeight="1">
      <c r="B6" s="545" t="s">
        <v>346</v>
      </c>
    </row>
    <row r="7" spans="2:9" ht="13.95" customHeight="1">
      <c r="B7" s="545" t="s">
        <v>152</v>
      </c>
    </row>
    <row r="57" spans="1:10">
      <c r="A57" s="534"/>
      <c r="B57" s="534"/>
    </row>
    <row r="59" spans="1:10" ht="13.1" customHeight="1"/>
    <row r="61" spans="1:10" ht="9.5500000000000007" customHeight="1">
      <c r="A61" s="1"/>
      <c r="B61" s="1"/>
      <c r="C61" s="547"/>
      <c r="D61" s="547"/>
      <c r="E61" s="547"/>
      <c r="F61" s="547"/>
      <c r="G61" s="547"/>
      <c r="H61" s="547"/>
      <c r="I61" s="547"/>
      <c r="J61" s="547"/>
    </row>
    <row r="62" spans="1:10" ht="9.5500000000000007" customHeight="1">
      <c r="A62" s="1"/>
      <c r="B62" s="1"/>
      <c r="C62" s="547"/>
      <c r="D62" s="547"/>
      <c r="E62" s="547"/>
      <c r="F62" s="547"/>
      <c r="G62" s="547"/>
      <c r="H62" s="547"/>
      <c r="I62" s="547"/>
      <c r="J62" s="547"/>
    </row>
    <row r="63" spans="1:10" ht="13.1" customHeight="1"/>
  </sheetData>
  <sheetProtection password="C0A0" sheet="1" objects="1" scenarios="1" selectLockedCells="1"/>
  <mergeCells count="1">
    <mergeCell ref="B2:I2"/>
  </mergeCells>
  <pageMargins left="0.39370078740157483" right="0.19685039370078741" top="0" bottom="0.47244094488188981" header="0.39370078740157483" footer="0.19685039370078741"/>
  <pageSetup paperSize="9" scale="96" orientation="portrait" blackAndWhite="1" r:id="rId1"/>
  <headerFooter alignWithMargins="0"/>
  <drawing r:id="rId2"/>
  <legacyDrawing r:id="rId3"/>
  <oleObjects>
    <mc:AlternateContent xmlns:mc="http://schemas.openxmlformats.org/markup-compatibility/2006">
      <mc:Choice Requires="x14">
        <oleObject progId="Word.Document.12" shapeId="52225" r:id="rId4">
          <objectPr defaultSize="0" r:id="rId5">
            <anchor moveWithCells="1">
              <from>
                <xdr:col>1</xdr:col>
                <xdr:colOff>34506</xdr:colOff>
                <xdr:row>60</xdr:row>
                <xdr:rowOff>77638</xdr:rowOff>
              </from>
              <to>
                <xdr:col>8</xdr:col>
                <xdr:colOff>1086928</xdr:colOff>
                <xdr:row>62</xdr:row>
                <xdr:rowOff>155275</xdr:rowOff>
              </to>
            </anchor>
          </objectPr>
        </oleObject>
      </mc:Choice>
      <mc:Fallback>
        <oleObject progId="Word.Document.12" shapeId="522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pageSetUpPr autoPageBreaks="0" fitToPage="1"/>
  </sheetPr>
  <dimension ref="B1:AI44"/>
  <sheetViews>
    <sheetView showGridLines="0" showRowColHeaders="0" showOutlineSymbols="0" view="pageLayout" zoomScaleNormal="100" zoomScaleSheetLayoutView="100" workbookViewId="0">
      <selection activeCell="B4" sqref="B4:AG4"/>
    </sheetView>
  </sheetViews>
  <sheetFormatPr baseColWidth="10" defaultColWidth="11.5" defaultRowHeight="12.9"/>
  <cols>
    <col min="1" max="1" width="5.625" style="28" customWidth="1"/>
    <col min="2" max="33" width="2.625" style="28" customWidth="1"/>
    <col min="34" max="34" width="4.125" style="28" customWidth="1"/>
    <col min="35" max="16384" width="11.5" style="28"/>
  </cols>
  <sheetData>
    <row r="1" spans="2:35" s="32" customFormat="1" ht="40.25" customHeight="1">
      <c r="B1" s="33"/>
      <c r="C1" s="28"/>
      <c r="D1" s="29"/>
      <c r="E1" s="29"/>
      <c r="F1" s="29"/>
      <c r="G1" s="29"/>
      <c r="H1" s="29"/>
      <c r="I1" s="29"/>
      <c r="J1" s="29"/>
      <c r="K1" s="29"/>
      <c r="L1" s="29"/>
      <c r="M1" s="30"/>
      <c r="N1" s="30"/>
      <c r="O1" s="30"/>
      <c r="P1" s="30"/>
      <c r="Q1" s="30"/>
      <c r="R1" s="30"/>
      <c r="S1" s="30"/>
      <c r="T1" s="29"/>
      <c r="U1" s="29"/>
      <c r="V1" s="29"/>
      <c r="W1" s="29"/>
      <c r="X1" s="27"/>
      <c r="Y1" s="30"/>
      <c r="Z1" s="30"/>
      <c r="AA1" s="30"/>
      <c r="AB1" s="30"/>
      <c r="AC1" s="30"/>
      <c r="AD1" s="30"/>
      <c r="AE1" s="27"/>
      <c r="AF1" s="30"/>
      <c r="AG1" s="31"/>
      <c r="AH1" s="29"/>
      <c r="AI1" s="28"/>
    </row>
    <row r="2" spans="2:35" ht="13.1" customHeight="1">
      <c r="B2" s="295" t="s">
        <v>122</v>
      </c>
      <c r="C2" s="33"/>
      <c r="D2" s="34"/>
      <c r="E2" s="34"/>
      <c r="F2" s="34"/>
      <c r="G2" s="34"/>
      <c r="H2" s="34"/>
      <c r="I2" s="34"/>
      <c r="J2" s="34"/>
      <c r="K2" s="34"/>
      <c r="L2" s="34"/>
      <c r="M2" s="35"/>
      <c r="N2" s="35"/>
      <c r="O2" s="35"/>
      <c r="P2" s="35"/>
      <c r="Q2" s="35"/>
      <c r="R2" s="35"/>
      <c r="S2" s="35"/>
      <c r="T2" s="34"/>
      <c r="U2" s="34"/>
      <c r="V2" s="34"/>
      <c r="W2" s="34"/>
      <c r="X2" s="35"/>
      <c r="Y2" s="35"/>
      <c r="Z2" s="35"/>
      <c r="AA2" s="35"/>
      <c r="AB2" s="35"/>
      <c r="AC2" s="35"/>
      <c r="AD2" s="35"/>
      <c r="AE2" s="35"/>
      <c r="AF2" s="35"/>
      <c r="AG2" s="35"/>
      <c r="AH2" s="29"/>
    </row>
    <row r="3" spans="2:35" ht="16.149999999999999" customHeight="1">
      <c r="B3" s="60" t="s">
        <v>31</v>
      </c>
      <c r="C3" s="44"/>
      <c r="D3" s="44"/>
      <c r="E3" s="44"/>
      <c r="F3" s="44"/>
      <c r="G3" s="44"/>
      <c r="H3" s="44"/>
      <c r="I3" s="44"/>
      <c r="J3" s="44"/>
      <c r="K3" s="44"/>
      <c r="L3" s="44"/>
      <c r="M3" s="44"/>
      <c r="N3" s="44"/>
      <c r="O3" s="44"/>
      <c r="P3" s="44"/>
      <c r="Q3" s="44"/>
      <c r="R3" s="44"/>
      <c r="S3" s="44"/>
      <c r="T3" s="44"/>
      <c r="U3" s="44"/>
      <c r="V3" s="44"/>
      <c r="W3" s="44"/>
      <c r="X3" s="44"/>
      <c r="Y3" s="44"/>
      <c r="Z3" s="44"/>
      <c r="AA3" s="236"/>
      <c r="AB3" s="293"/>
      <c r="AC3" s="293"/>
      <c r="AD3" s="293"/>
      <c r="AE3" s="293"/>
      <c r="AF3" s="293"/>
      <c r="AG3" s="293"/>
      <c r="AH3" s="29"/>
    </row>
    <row r="4" spans="2:35" ht="19.899999999999999" customHeight="1">
      <c r="B4" s="579"/>
      <c r="C4" s="586"/>
      <c r="D4" s="586"/>
      <c r="E4" s="586"/>
      <c r="F4" s="586"/>
      <c r="G4" s="586"/>
      <c r="H4" s="586"/>
      <c r="I4" s="586"/>
      <c r="J4" s="586"/>
      <c r="K4" s="586"/>
      <c r="L4" s="586"/>
      <c r="M4" s="586"/>
      <c r="N4" s="586"/>
      <c r="O4" s="586"/>
      <c r="P4" s="586"/>
      <c r="Q4" s="586"/>
      <c r="R4" s="586"/>
      <c r="S4" s="586"/>
      <c r="T4" s="586"/>
      <c r="U4" s="586"/>
      <c r="V4" s="586"/>
      <c r="W4" s="586"/>
      <c r="X4" s="586"/>
      <c r="Y4" s="586"/>
      <c r="Z4" s="590"/>
      <c r="AA4" s="590"/>
      <c r="AB4" s="590"/>
      <c r="AC4" s="590"/>
      <c r="AD4" s="590"/>
      <c r="AE4" s="590"/>
      <c r="AF4" s="590"/>
      <c r="AG4" s="591"/>
      <c r="AH4" s="29"/>
    </row>
    <row r="5" spans="2:35" ht="16.149999999999999" customHeight="1">
      <c r="B5" s="53" t="s">
        <v>91</v>
      </c>
      <c r="C5" s="44"/>
      <c r="D5" s="44"/>
      <c r="E5" s="44"/>
      <c r="F5" s="44"/>
      <c r="G5" s="44"/>
      <c r="H5" s="44"/>
      <c r="I5" s="44"/>
      <c r="J5" s="44"/>
      <c r="K5" s="44"/>
      <c r="L5" s="44"/>
      <c r="M5" s="44"/>
      <c r="N5" s="44"/>
      <c r="O5" s="44"/>
      <c r="P5" s="44"/>
      <c r="Q5" s="44" t="s">
        <v>92</v>
      </c>
      <c r="R5" s="44"/>
      <c r="S5" s="44"/>
      <c r="T5" s="44"/>
      <c r="U5" s="53" t="s">
        <v>26</v>
      </c>
      <c r="V5" s="53"/>
      <c r="W5" s="53"/>
      <c r="X5" s="53"/>
      <c r="Y5" s="53"/>
      <c r="Z5" s="53"/>
      <c r="AA5" s="53"/>
      <c r="AB5" s="53"/>
      <c r="AC5" s="53"/>
      <c r="AD5" s="53"/>
      <c r="AE5" s="53"/>
      <c r="AF5" s="53"/>
      <c r="AG5" s="44"/>
      <c r="AH5" s="29"/>
    </row>
    <row r="6" spans="2:35" ht="19.899999999999999" customHeight="1">
      <c r="B6" s="579"/>
      <c r="C6" s="586"/>
      <c r="D6" s="586"/>
      <c r="E6" s="586"/>
      <c r="F6" s="586"/>
      <c r="G6" s="586"/>
      <c r="H6" s="586"/>
      <c r="I6" s="586"/>
      <c r="J6" s="586"/>
      <c r="K6" s="586"/>
      <c r="L6" s="586"/>
      <c r="M6" s="586"/>
      <c r="N6" s="586"/>
      <c r="O6" s="587"/>
      <c r="Q6" s="576"/>
      <c r="R6" s="588"/>
      <c r="S6" s="589"/>
      <c r="U6" s="576"/>
      <c r="V6" s="588"/>
      <c r="W6" s="588"/>
      <c r="X6" s="588"/>
      <c r="Y6" s="588"/>
      <c r="Z6" s="588"/>
      <c r="AA6" s="588"/>
      <c r="AB6" s="588"/>
      <c r="AC6" s="588"/>
      <c r="AD6" s="588"/>
      <c r="AE6" s="588"/>
      <c r="AF6" s="588"/>
      <c r="AG6" s="589"/>
      <c r="AH6" s="29"/>
    </row>
    <row r="7" spans="2:35" ht="16.149999999999999" customHeight="1">
      <c r="B7" s="53" t="s">
        <v>27</v>
      </c>
      <c r="C7" s="44"/>
      <c r="D7" s="44"/>
      <c r="E7" s="44"/>
      <c r="F7" s="44"/>
      <c r="G7" s="44" t="s">
        <v>92</v>
      </c>
      <c r="H7" s="44"/>
      <c r="I7" s="44"/>
      <c r="J7" s="44"/>
      <c r="K7" s="55" t="s">
        <v>28</v>
      </c>
      <c r="L7" s="44"/>
      <c r="M7" s="44"/>
      <c r="N7" s="56"/>
      <c r="O7" s="56"/>
      <c r="P7" s="56"/>
      <c r="Q7" s="56"/>
      <c r="R7" s="44"/>
      <c r="S7" s="53" t="s">
        <v>29</v>
      </c>
      <c r="T7" s="53"/>
      <c r="U7" s="44"/>
      <c r="V7" s="53"/>
      <c r="W7" s="53"/>
      <c r="X7" s="44"/>
      <c r="Y7" s="44"/>
      <c r="Z7" s="44"/>
      <c r="AA7" s="246"/>
      <c r="AB7" s="293"/>
      <c r="AC7" s="294"/>
      <c r="AD7" s="294"/>
      <c r="AE7" s="294"/>
      <c r="AF7" s="294"/>
      <c r="AG7" s="294"/>
      <c r="AH7" s="248"/>
    </row>
    <row r="8" spans="2:35" ht="19.899999999999999" customHeight="1">
      <c r="B8" s="579"/>
      <c r="C8" s="586"/>
      <c r="D8" s="586"/>
      <c r="E8" s="587"/>
      <c r="G8" s="579"/>
      <c r="H8" s="586"/>
      <c r="I8" s="587"/>
      <c r="K8" s="579"/>
      <c r="L8" s="586"/>
      <c r="M8" s="586"/>
      <c r="N8" s="586"/>
      <c r="O8" s="586"/>
      <c r="P8" s="586"/>
      <c r="Q8" s="587"/>
      <c r="S8" s="579"/>
      <c r="T8" s="586"/>
      <c r="U8" s="586"/>
      <c r="V8" s="586"/>
      <c r="W8" s="586"/>
      <c r="X8" s="586"/>
      <c r="Y8" s="587"/>
      <c r="AA8" s="246"/>
      <c r="AB8" s="40"/>
      <c r="AC8" s="247"/>
      <c r="AD8" s="247"/>
      <c r="AE8" s="247"/>
      <c r="AF8" s="247"/>
      <c r="AG8" s="247"/>
      <c r="AH8" s="248"/>
    </row>
    <row r="9" spans="2:35" ht="16.149999999999999" customHeight="1">
      <c r="B9" s="44" t="s">
        <v>30</v>
      </c>
      <c r="C9" s="44"/>
      <c r="D9" s="44"/>
      <c r="E9" s="78"/>
      <c r="F9" s="55"/>
      <c r="G9" s="54"/>
      <c r="H9" s="54"/>
      <c r="I9" s="54"/>
      <c r="J9" s="54"/>
      <c r="K9" s="54"/>
      <c r="L9" s="54"/>
      <c r="M9" s="54"/>
      <c r="N9" s="54"/>
      <c r="O9" s="54"/>
      <c r="P9" s="54"/>
      <c r="Q9" s="54"/>
      <c r="R9" s="44"/>
      <c r="S9" s="44" t="s">
        <v>94</v>
      </c>
      <c r="T9" s="44"/>
      <c r="U9" s="78"/>
      <c r="V9" s="55"/>
      <c r="W9" s="54"/>
      <c r="X9" s="54"/>
      <c r="Y9" s="54"/>
      <c r="Z9" s="54"/>
      <c r="AA9" s="54"/>
      <c r="AB9" s="54"/>
      <c r="AC9" s="54"/>
      <c r="AD9" s="54"/>
      <c r="AE9" s="54"/>
      <c r="AF9" s="54"/>
      <c r="AG9" s="54"/>
      <c r="AH9" s="29"/>
    </row>
    <row r="10" spans="2:35" ht="19.899999999999999" customHeight="1">
      <c r="B10" s="579"/>
      <c r="C10" s="586"/>
      <c r="D10" s="586"/>
      <c r="E10" s="586"/>
      <c r="F10" s="586"/>
      <c r="G10" s="586"/>
      <c r="H10" s="586"/>
      <c r="I10" s="586"/>
      <c r="J10" s="586"/>
      <c r="K10" s="586"/>
      <c r="L10" s="586"/>
      <c r="M10" s="586"/>
      <c r="N10" s="586"/>
      <c r="O10" s="586"/>
      <c r="P10" s="586"/>
      <c r="Q10" s="587"/>
      <c r="S10" s="579"/>
      <c r="T10" s="586"/>
      <c r="U10" s="586"/>
      <c r="V10" s="586"/>
      <c r="W10" s="586"/>
      <c r="X10" s="586"/>
      <c r="Y10" s="586"/>
      <c r="Z10" s="586"/>
      <c r="AA10" s="586"/>
      <c r="AB10" s="586"/>
      <c r="AC10" s="586"/>
      <c r="AD10" s="586"/>
      <c r="AE10" s="586"/>
      <c r="AF10" s="586"/>
      <c r="AG10" s="587"/>
      <c r="AH10" s="29"/>
    </row>
    <row r="11" spans="2:35" ht="10.199999999999999" customHeight="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row>
    <row r="12" spans="2:35" ht="10.199999999999999" customHeight="1">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row>
    <row r="13" spans="2:35" ht="16.149999999999999" customHeight="1">
      <c r="B13" s="296" t="s">
        <v>143</v>
      </c>
      <c r="C13" s="63"/>
      <c r="D13" s="63"/>
      <c r="E13" s="59"/>
      <c r="F13" s="63"/>
      <c r="G13" s="60"/>
      <c r="H13" s="61"/>
      <c r="I13" s="60"/>
      <c r="J13" s="59"/>
      <c r="K13" s="59"/>
      <c r="L13" s="59"/>
      <c r="M13" s="63"/>
      <c r="N13" s="66"/>
      <c r="O13" s="58"/>
      <c r="AD13" s="66"/>
      <c r="AE13" s="66"/>
      <c r="AF13" s="66"/>
      <c r="AG13" s="249"/>
    </row>
    <row r="14" spans="2:35" ht="16.149999999999999" customHeight="1">
      <c r="B14" s="251" t="s">
        <v>142</v>
      </c>
      <c r="C14" s="59"/>
      <c r="D14" s="59"/>
      <c r="E14" s="59"/>
      <c r="F14" s="59"/>
      <c r="G14" s="67"/>
      <c r="H14" s="61"/>
      <c r="I14" s="61"/>
      <c r="J14" s="59"/>
      <c r="K14" s="59"/>
      <c r="L14" s="59"/>
      <c r="M14" s="68"/>
      <c r="N14" s="66"/>
      <c r="O14" s="58"/>
      <c r="AE14" s="59"/>
      <c r="AG14" s="250" t="s">
        <v>32</v>
      </c>
    </row>
    <row r="15" spans="2:35" ht="19.899999999999999" customHeight="1">
      <c r="B15" s="611"/>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3"/>
      <c r="AC15" s="69"/>
      <c r="AD15" s="69"/>
      <c r="AE15" s="69"/>
      <c r="AF15" s="69"/>
      <c r="AG15" s="69"/>
    </row>
    <row r="16" spans="2:35" ht="19.899999999999999" customHeight="1">
      <c r="B16" s="611"/>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613"/>
      <c r="AC16" s="69"/>
      <c r="AD16" s="69"/>
      <c r="AE16" s="69"/>
      <c r="AF16" s="69"/>
      <c r="AG16" s="69"/>
    </row>
    <row r="17" spans="2:35" ht="19.899999999999999" customHeight="1">
      <c r="B17" s="611"/>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3"/>
      <c r="AC17" s="69"/>
      <c r="AD17" s="69"/>
      <c r="AE17" s="69"/>
      <c r="AF17" s="69"/>
      <c r="AG17" s="69"/>
    </row>
    <row r="18" spans="2:35" ht="19.899999999999999" customHeight="1">
      <c r="B18" s="611"/>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3"/>
      <c r="AC18" s="69"/>
      <c r="AD18" s="69"/>
      <c r="AE18" s="69"/>
      <c r="AF18" s="69"/>
      <c r="AG18" s="69"/>
    </row>
    <row r="19" spans="2:35" ht="19.899999999999999" customHeight="1">
      <c r="B19" s="611"/>
      <c r="C19" s="612"/>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3"/>
      <c r="AC19" s="69"/>
      <c r="AD19" s="69"/>
      <c r="AE19" s="69"/>
      <c r="AF19" s="69"/>
      <c r="AG19" s="69"/>
    </row>
    <row r="20" spans="2:35" ht="19.899999999999999" customHeight="1">
      <c r="B20" s="611"/>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612"/>
      <c r="AA20" s="613"/>
      <c r="AC20" s="69"/>
      <c r="AD20" s="69"/>
      <c r="AE20" s="69"/>
      <c r="AF20" s="69"/>
      <c r="AG20" s="69"/>
    </row>
    <row r="21" spans="2:35" ht="19.899999999999999" customHeight="1">
      <c r="B21" s="611"/>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3"/>
      <c r="AC21" s="69"/>
      <c r="AD21" s="69"/>
      <c r="AE21" s="69"/>
      <c r="AF21" s="69"/>
      <c r="AG21" s="69"/>
    </row>
    <row r="22" spans="2:35" ht="20.55" customHeight="1">
      <c r="B22" s="295" t="s">
        <v>123</v>
      </c>
      <c r="C22" s="71"/>
      <c r="D22" s="71"/>
      <c r="E22" s="71"/>
      <c r="F22" s="71"/>
      <c r="G22" s="71"/>
      <c r="H22" s="71"/>
      <c r="I22" s="71"/>
      <c r="J22" s="72"/>
      <c r="K22" s="71"/>
      <c r="L22" s="73"/>
      <c r="M22" s="70"/>
      <c r="N22" s="74"/>
      <c r="O22" s="71"/>
    </row>
    <row r="23" spans="2:35" ht="12.1" customHeight="1">
      <c r="B23" s="60" t="s">
        <v>124</v>
      </c>
      <c r="C23" s="71"/>
      <c r="D23" s="71"/>
      <c r="E23" s="71"/>
      <c r="F23" s="71"/>
      <c r="G23" s="71"/>
      <c r="H23" s="71"/>
      <c r="I23" s="71"/>
      <c r="J23" s="72"/>
      <c r="K23" s="71"/>
      <c r="L23" s="73"/>
      <c r="M23" s="70"/>
      <c r="N23" s="74"/>
      <c r="O23" s="71"/>
    </row>
    <row r="24" spans="2:35" ht="10.199999999999999" customHeight="1">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row>
    <row r="25" spans="2:35" s="420" customFormat="1">
      <c r="AE25" s="424"/>
      <c r="AF25" s="424"/>
      <c r="AG25" s="424"/>
      <c r="AH25" s="424"/>
      <c r="AI25" s="424"/>
    </row>
    <row r="26" spans="2:35" s="420" customFormat="1" ht="40.25" customHeight="1">
      <c r="B26" s="619" t="s">
        <v>286</v>
      </c>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424"/>
      <c r="AI26" s="424"/>
    </row>
    <row r="27" spans="2:35" s="420" customFormat="1" ht="8.5" customHeight="1">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row>
    <row r="28" spans="2:35" s="420" customFormat="1" ht="33.65" customHeight="1">
      <c r="B28" s="614"/>
      <c r="C28" s="615"/>
      <c r="D28" s="616"/>
      <c r="E28" s="616"/>
      <c r="F28" s="616"/>
      <c r="G28" s="616"/>
      <c r="H28" s="616"/>
      <c r="I28" s="616"/>
      <c r="J28" s="616"/>
      <c r="K28" s="616"/>
      <c r="L28" s="616"/>
      <c r="M28" s="617"/>
      <c r="N28" s="617"/>
      <c r="O28" s="617"/>
      <c r="P28" s="617"/>
      <c r="Q28" s="617"/>
      <c r="R28" s="617"/>
      <c r="S28" s="617"/>
      <c r="T28" s="617"/>
      <c r="U28" s="617"/>
      <c r="V28" s="617"/>
      <c r="W28" s="617"/>
      <c r="X28" s="617"/>
      <c r="Y28" s="617"/>
      <c r="Z28" s="617"/>
      <c r="AA28" s="617"/>
      <c r="AB28" s="617"/>
      <c r="AC28" s="617"/>
      <c r="AD28" s="617"/>
      <c r="AE28" s="617"/>
      <c r="AF28" s="617"/>
      <c r="AG28" s="618"/>
      <c r="AH28" s="424"/>
      <c r="AI28" s="424"/>
    </row>
    <row r="29" spans="2:35" s="420" customFormat="1">
      <c r="AE29" s="424"/>
      <c r="AF29" s="424"/>
      <c r="AG29" s="424"/>
      <c r="AH29" s="424"/>
      <c r="AI29" s="424"/>
    </row>
    <row r="30" spans="2:35" s="420" customFormat="1"/>
    <row r="31" spans="2:35" s="420" customFormat="1"/>
    <row r="32" spans="2:35" s="420" customFormat="1"/>
    <row r="33" spans="27:35" s="420" customFormat="1">
      <c r="AA33" s="424"/>
    </row>
    <row r="34" spans="27:35" s="420" customFormat="1">
      <c r="AE34" s="424"/>
      <c r="AF34" s="424"/>
      <c r="AG34" s="424"/>
      <c r="AH34" s="424"/>
    </row>
    <row r="35" spans="27:35" s="420" customFormat="1" ht="19.899999999999999" customHeight="1">
      <c r="AI35" s="424"/>
    </row>
    <row r="36" spans="27:35" s="420" customFormat="1" ht="25.15" customHeight="1">
      <c r="AI36" s="424"/>
    </row>
    <row r="37" spans="27:35" s="420" customFormat="1" ht="19.899999999999999" customHeight="1">
      <c r="AI37" s="424"/>
    </row>
    <row r="38" spans="27:35">
      <c r="AE38" s="3"/>
      <c r="AF38" s="3"/>
      <c r="AG38" s="3"/>
      <c r="AH38" s="3"/>
      <c r="AI38" s="3"/>
    </row>
    <row r="39" spans="27:35">
      <c r="AE39" s="3"/>
      <c r="AF39" s="3"/>
      <c r="AG39" s="3"/>
      <c r="AH39" s="3"/>
      <c r="AI39" s="3"/>
    </row>
    <row r="40" spans="27:35">
      <c r="AE40" s="3"/>
      <c r="AF40" s="3"/>
      <c r="AG40" s="3"/>
      <c r="AH40" s="3"/>
      <c r="AI40" s="3"/>
    </row>
    <row r="44" spans="27:35">
      <c r="AA44" s="3"/>
    </row>
  </sheetData>
  <sheetProtection password="C0A0" sheet="1" objects="1" scenarios="1" selectLockedCells="1"/>
  <mergeCells count="19">
    <mergeCell ref="B16:AA16"/>
    <mergeCell ref="B19:AA19"/>
    <mergeCell ref="B20:AA20"/>
    <mergeCell ref="B21:AA21"/>
    <mergeCell ref="B18:AA18"/>
    <mergeCell ref="B17:AA17"/>
    <mergeCell ref="B28:AG28"/>
    <mergeCell ref="B4:AG4"/>
    <mergeCell ref="B10:Q10"/>
    <mergeCell ref="S10:AG10"/>
    <mergeCell ref="G8:I8"/>
    <mergeCell ref="K8:Q8"/>
    <mergeCell ref="S8:Y8"/>
    <mergeCell ref="U6:AG6"/>
    <mergeCell ref="Q6:S6"/>
    <mergeCell ref="B6:O6"/>
    <mergeCell ref="B26:AG26"/>
    <mergeCell ref="B8:E8"/>
    <mergeCell ref="B15:AA15"/>
  </mergeCells>
  <phoneticPr fontId="6" type="noConversion"/>
  <pageMargins left="0.39370078740157483" right="0.19685039370078741" top="0" bottom="0.6692913385826772" header="0.39370078740157483" footer="0.27559055118110237"/>
  <pageSetup paperSize="9" orientation="portrait" blackAndWhite="1" r:id="rId1"/>
  <headerFooter alignWithMargins="0">
    <oddFooter>&amp;R&amp;"Arial,Fett"&amp;16AZK-w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48" r:id="rId4" name="Check Box 20">
              <controlPr locked="0" defaultSize="0" autoFill="0" autoLine="0" autoPict="0">
                <anchor moveWithCells="1">
                  <from>
                    <xdr:col>29</xdr:col>
                    <xdr:colOff>336430</xdr:colOff>
                    <xdr:row>14</xdr:row>
                    <xdr:rowOff>0</xdr:rowOff>
                  </from>
                  <to>
                    <xdr:col>31</xdr:col>
                    <xdr:colOff>51758</xdr:colOff>
                    <xdr:row>14</xdr:row>
                    <xdr:rowOff>207034</xdr:rowOff>
                  </to>
                </anchor>
              </controlPr>
            </control>
          </mc:Choice>
        </mc:AlternateContent>
        <mc:AlternateContent xmlns:mc="http://schemas.openxmlformats.org/markup-compatibility/2006">
          <mc:Choice Requires="x14">
            <control shapeId="22549" r:id="rId5" name="Check Box 21">
              <controlPr locked="0" defaultSize="0" autoFill="0" autoLine="0" autoPict="0">
                <anchor moveWithCells="1">
                  <from>
                    <xdr:col>29</xdr:col>
                    <xdr:colOff>336430</xdr:colOff>
                    <xdr:row>15</xdr:row>
                    <xdr:rowOff>0</xdr:rowOff>
                  </from>
                  <to>
                    <xdr:col>31</xdr:col>
                    <xdr:colOff>51758</xdr:colOff>
                    <xdr:row>15</xdr:row>
                    <xdr:rowOff>207034</xdr:rowOff>
                  </to>
                </anchor>
              </controlPr>
            </control>
          </mc:Choice>
        </mc:AlternateContent>
        <mc:AlternateContent xmlns:mc="http://schemas.openxmlformats.org/markup-compatibility/2006">
          <mc:Choice Requires="x14">
            <control shapeId="22550" r:id="rId6" name="Check Box 22">
              <controlPr locked="0" defaultSize="0" autoFill="0" autoLine="0" autoPict="0">
                <anchor moveWithCells="1">
                  <from>
                    <xdr:col>29</xdr:col>
                    <xdr:colOff>336430</xdr:colOff>
                    <xdr:row>16</xdr:row>
                    <xdr:rowOff>0</xdr:rowOff>
                  </from>
                  <to>
                    <xdr:col>31</xdr:col>
                    <xdr:colOff>51758</xdr:colOff>
                    <xdr:row>16</xdr:row>
                    <xdr:rowOff>207034</xdr:rowOff>
                  </to>
                </anchor>
              </controlPr>
            </control>
          </mc:Choice>
        </mc:AlternateContent>
        <mc:AlternateContent xmlns:mc="http://schemas.openxmlformats.org/markup-compatibility/2006">
          <mc:Choice Requires="x14">
            <control shapeId="22551" r:id="rId7" name="Check Box 23">
              <controlPr locked="0" defaultSize="0" autoFill="0" autoLine="0" autoPict="0">
                <anchor moveWithCells="1">
                  <from>
                    <xdr:col>29</xdr:col>
                    <xdr:colOff>336430</xdr:colOff>
                    <xdr:row>17</xdr:row>
                    <xdr:rowOff>0</xdr:rowOff>
                  </from>
                  <to>
                    <xdr:col>31</xdr:col>
                    <xdr:colOff>51758</xdr:colOff>
                    <xdr:row>17</xdr:row>
                    <xdr:rowOff>207034</xdr:rowOff>
                  </to>
                </anchor>
              </controlPr>
            </control>
          </mc:Choice>
        </mc:AlternateContent>
        <mc:AlternateContent xmlns:mc="http://schemas.openxmlformats.org/markup-compatibility/2006">
          <mc:Choice Requires="x14">
            <control shapeId="22552" r:id="rId8" name="Check Box 24">
              <controlPr locked="0" defaultSize="0" autoFill="0" autoLine="0" autoPict="0">
                <anchor moveWithCells="1">
                  <from>
                    <xdr:col>29</xdr:col>
                    <xdr:colOff>336430</xdr:colOff>
                    <xdr:row>18</xdr:row>
                    <xdr:rowOff>0</xdr:rowOff>
                  </from>
                  <to>
                    <xdr:col>31</xdr:col>
                    <xdr:colOff>51758</xdr:colOff>
                    <xdr:row>18</xdr:row>
                    <xdr:rowOff>207034</xdr:rowOff>
                  </to>
                </anchor>
              </controlPr>
            </control>
          </mc:Choice>
        </mc:AlternateContent>
        <mc:AlternateContent xmlns:mc="http://schemas.openxmlformats.org/markup-compatibility/2006">
          <mc:Choice Requires="x14">
            <control shapeId="22553" r:id="rId9" name="Check Box 25">
              <controlPr locked="0" defaultSize="0" autoFill="0" autoLine="0" autoPict="0">
                <anchor moveWithCells="1">
                  <from>
                    <xdr:col>29</xdr:col>
                    <xdr:colOff>336430</xdr:colOff>
                    <xdr:row>19</xdr:row>
                    <xdr:rowOff>0</xdr:rowOff>
                  </from>
                  <to>
                    <xdr:col>31</xdr:col>
                    <xdr:colOff>51758</xdr:colOff>
                    <xdr:row>19</xdr:row>
                    <xdr:rowOff>207034</xdr:rowOff>
                  </to>
                </anchor>
              </controlPr>
            </control>
          </mc:Choice>
        </mc:AlternateContent>
        <mc:AlternateContent xmlns:mc="http://schemas.openxmlformats.org/markup-compatibility/2006">
          <mc:Choice Requires="x14">
            <control shapeId="22554" r:id="rId10" name="Check Box 26">
              <controlPr locked="0" defaultSize="0" autoFill="0" autoLine="0" autoPict="0">
                <anchor moveWithCells="1">
                  <from>
                    <xdr:col>29</xdr:col>
                    <xdr:colOff>336430</xdr:colOff>
                    <xdr:row>20</xdr:row>
                    <xdr:rowOff>0</xdr:rowOff>
                  </from>
                  <to>
                    <xdr:col>31</xdr:col>
                    <xdr:colOff>51758</xdr:colOff>
                    <xdr:row>20</xdr:row>
                    <xdr:rowOff>207034</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pageSetUpPr autoPageBreaks="0" fitToPage="1"/>
  </sheetPr>
  <dimension ref="A1:AI67"/>
  <sheetViews>
    <sheetView showGridLines="0" showRowColHeaders="0" showOutlineSymbols="0" view="pageLayout" zoomScaleNormal="100" workbookViewId="0">
      <selection activeCell="B55" sqref="B55:AG63"/>
    </sheetView>
  </sheetViews>
  <sheetFormatPr baseColWidth="10" defaultColWidth="11.5" defaultRowHeight="12.9"/>
  <cols>
    <col min="1" max="1" width="5.625" style="420" customWidth="1"/>
    <col min="2" max="32" width="2.625" style="420" customWidth="1"/>
    <col min="33" max="33" width="4.375" style="420" customWidth="1"/>
    <col min="34" max="34" width="4.125" style="420" customWidth="1"/>
    <col min="35" max="16384" width="11.5" style="420"/>
  </cols>
  <sheetData>
    <row r="1" spans="2:35" s="429" customFormat="1" ht="40.25" customHeight="1">
      <c r="B1" s="33"/>
      <c r="C1" s="420"/>
      <c r="D1" s="426"/>
      <c r="E1" s="426"/>
      <c r="F1" s="426"/>
      <c r="G1" s="426"/>
      <c r="H1" s="426"/>
      <c r="I1" s="426"/>
      <c r="J1" s="426"/>
      <c r="K1" s="426"/>
      <c r="L1" s="426"/>
      <c r="M1" s="427"/>
      <c r="N1" s="427"/>
      <c r="O1" s="427"/>
      <c r="P1" s="427"/>
      <c r="Q1" s="427"/>
      <c r="R1" s="427"/>
      <c r="S1" s="427"/>
      <c r="T1" s="426"/>
      <c r="U1" s="426"/>
      <c r="V1" s="426"/>
      <c r="W1" s="426"/>
      <c r="X1" s="428"/>
      <c r="Y1" s="427"/>
      <c r="Z1" s="427"/>
      <c r="AA1" s="427"/>
      <c r="AB1" s="427"/>
      <c r="AC1" s="427"/>
      <c r="AD1" s="427"/>
      <c r="AE1" s="428"/>
      <c r="AF1" s="427"/>
      <c r="AG1" s="31"/>
      <c r="AH1" s="426"/>
      <c r="AI1" s="420"/>
    </row>
    <row r="2" spans="2:35" s="424" customFormat="1" ht="12.75" customHeight="1">
      <c r="B2" s="430" t="s">
        <v>362</v>
      </c>
    </row>
    <row r="3" spans="2:35" s="424" customFormat="1" ht="12.75" customHeight="1">
      <c r="B3" s="552" t="s">
        <v>361</v>
      </c>
    </row>
    <row r="4" spans="2:35" s="424" customFormat="1" ht="12.75" customHeight="1">
      <c r="B4" s="430"/>
    </row>
    <row r="5" spans="2:35" s="424" customFormat="1" ht="12.75" customHeight="1">
      <c r="B5" s="431" t="s">
        <v>47</v>
      </c>
      <c r="C5" s="621" t="s">
        <v>360</v>
      </c>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row>
    <row r="6" spans="2:35" s="424" customFormat="1" ht="12.75" customHeight="1">
      <c r="B6" s="43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row>
    <row r="7" spans="2:35" s="424" customFormat="1" ht="12.75" customHeight="1">
      <c r="B7" s="431"/>
      <c r="C7" s="621"/>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row>
    <row r="8" spans="2:35" s="424" customFormat="1" ht="12.75" customHeight="1">
      <c r="B8" s="43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row>
    <row r="9" spans="2:35" s="424" customFormat="1" ht="12.75" customHeight="1">
      <c r="B9" s="43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row>
    <row r="10" spans="2:35" s="424" customFormat="1" ht="12.75" customHeight="1">
      <c r="B10" s="431"/>
      <c r="C10" s="621"/>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row>
    <row r="11" spans="2:35" s="424" customFormat="1" ht="12.75" customHeight="1">
      <c r="B11" s="431"/>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row>
    <row r="12" spans="2:35" s="424" customFormat="1" ht="12.75" customHeight="1">
      <c r="B12" s="43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row>
    <row r="13" spans="2:35" ht="12.75" customHeight="1">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row>
    <row r="14" spans="2:35" ht="12.75" customHeight="1">
      <c r="B14" s="432"/>
      <c r="C14" s="218" t="s">
        <v>130</v>
      </c>
      <c r="D14" s="218"/>
      <c r="E14" s="432"/>
      <c r="F14" s="218"/>
      <c r="G14" s="433"/>
      <c r="H14" s="433"/>
      <c r="I14" s="433"/>
      <c r="J14" s="433"/>
      <c r="K14" s="433"/>
      <c r="L14" s="433"/>
      <c r="M14" s="433"/>
      <c r="N14" s="432"/>
      <c r="O14" s="218" t="s">
        <v>131</v>
      </c>
      <c r="P14" s="433"/>
      <c r="Q14" s="433"/>
      <c r="R14" s="433"/>
      <c r="S14" s="433"/>
      <c r="T14" s="433"/>
      <c r="U14" s="433"/>
      <c r="V14" s="433"/>
      <c r="W14" s="433"/>
      <c r="X14" s="433"/>
      <c r="Y14" s="433"/>
      <c r="Z14" s="433"/>
      <c r="AA14" s="433"/>
      <c r="AB14" s="433"/>
      <c r="AC14" s="433"/>
      <c r="AD14" s="433"/>
      <c r="AE14" s="433"/>
      <c r="AF14" s="433"/>
      <c r="AG14" s="433"/>
      <c r="AH14" s="424"/>
      <c r="AI14" s="424"/>
    </row>
    <row r="15" spans="2:35" ht="12.75" customHeight="1">
      <c r="B15" s="434"/>
      <c r="C15" s="434"/>
      <c r="D15" s="435"/>
      <c r="E15" s="435"/>
      <c r="F15" s="435"/>
      <c r="G15" s="435"/>
      <c r="H15" s="435"/>
      <c r="I15" s="435"/>
      <c r="J15" s="435"/>
      <c r="K15" s="435"/>
      <c r="L15" s="435"/>
      <c r="AE15" s="424"/>
      <c r="AF15" s="424"/>
      <c r="AG15" s="424"/>
      <c r="AH15" s="424"/>
      <c r="AI15" s="424"/>
    </row>
    <row r="16" spans="2:35" ht="12.75" customHeight="1">
      <c r="B16" s="436" t="s">
        <v>287</v>
      </c>
      <c r="D16" s="435"/>
      <c r="E16" s="435"/>
      <c r="F16" s="435"/>
      <c r="G16" s="435"/>
      <c r="H16" s="435"/>
      <c r="I16" s="435"/>
      <c r="J16" s="435"/>
      <c r="K16" s="435"/>
      <c r="L16" s="435"/>
      <c r="AE16" s="424"/>
      <c r="AF16" s="424"/>
      <c r="AG16" s="424"/>
      <c r="AH16" s="424"/>
      <c r="AI16" s="424"/>
    </row>
    <row r="17" spans="2:35" ht="12.75" customHeight="1">
      <c r="B17" s="434"/>
      <c r="C17" s="434"/>
      <c r="D17" s="435"/>
      <c r="E17" s="435"/>
      <c r="F17" s="435"/>
      <c r="G17" s="435"/>
      <c r="H17" s="435"/>
      <c r="I17" s="435"/>
      <c r="J17" s="435"/>
      <c r="K17" s="435"/>
      <c r="L17" s="435"/>
      <c r="AE17" s="424"/>
      <c r="AF17" s="424"/>
      <c r="AG17" s="424"/>
      <c r="AH17" s="424"/>
      <c r="AI17" s="424"/>
    </row>
    <row r="18" spans="2:35" ht="12.75" customHeight="1">
      <c r="B18" s="434" t="s">
        <v>49</v>
      </c>
      <c r="C18" s="621" t="s">
        <v>373</v>
      </c>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424"/>
      <c r="AI18" s="424"/>
    </row>
    <row r="19" spans="2:35" ht="12.75" customHeight="1">
      <c r="B19" s="434"/>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424"/>
      <c r="AI19" s="424"/>
    </row>
    <row r="20" spans="2:35" ht="12.75" customHeight="1">
      <c r="B20" s="434"/>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424"/>
      <c r="AI20" s="424"/>
    </row>
    <row r="21" spans="2:35" ht="12.75" customHeight="1">
      <c r="B21" s="434"/>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424"/>
      <c r="AI21" s="424"/>
    </row>
    <row r="22" spans="2:35" ht="12.75" customHeight="1">
      <c r="B22" s="434"/>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424"/>
      <c r="AI22" s="424"/>
    </row>
    <row r="23" spans="2:35" ht="12.75" customHeight="1">
      <c r="B23" s="434"/>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424"/>
      <c r="AI23" s="424"/>
    </row>
    <row r="24" spans="2:35" ht="12.75" customHeight="1">
      <c r="B24" s="434"/>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424"/>
      <c r="AI24" s="424"/>
    </row>
    <row r="25" spans="2:35" ht="12.75" customHeight="1">
      <c r="B25" s="434"/>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424"/>
      <c r="AI25" s="424"/>
    </row>
    <row r="26" spans="2:35" ht="12.75" customHeight="1">
      <c r="B26" s="434"/>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424"/>
      <c r="AI26" s="424"/>
    </row>
    <row r="27" spans="2:35" ht="12.75" customHeight="1">
      <c r="B27" s="434"/>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424"/>
      <c r="AI27" s="424"/>
    </row>
    <row r="28" spans="2:35" ht="12.75" customHeight="1">
      <c r="B28" s="434"/>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424"/>
      <c r="AI28" s="424"/>
    </row>
    <row r="29" spans="2:35" ht="12.75" customHeight="1">
      <c r="B29" s="434"/>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424"/>
      <c r="AI29" s="424"/>
    </row>
    <row r="30" spans="2:35" ht="12.75" customHeight="1">
      <c r="B30" s="434"/>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424"/>
      <c r="AI30" s="424"/>
    </row>
    <row r="31" spans="2:35" ht="12.75" customHeight="1">
      <c r="B31" s="434"/>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424"/>
      <c r="AI31" s="424"/>
    </row>
    <row r="32" spans="2:35" ht="12.75" customHeight="1">
      <c r="B32" s="434"/>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424"/>
      <c r="AI32" s="424"/>
    </row>
    <row r="33" spans="2:35" ht="12.75" customHeight="1">
      <c r="B33" s="434"/>
      <c r="C33" s="621"/>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424"/>
      <c r="AI33" s="424"/>
    </row>
    <row r="34" spans="2:35" ht="12.75" customHeight="1">
      <c r="B34" s="434"/>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424"/>
      <c r="AI34" s="424"/>
    </row>
    <row r="35" spans="2:35" ht="12.75" customHeight="1">
      <c r="B35" s="434"/>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424"/>
      <c r="AI35" s="424"/>
    </row>
    <row r="36" spans="2:35" ht="12.75" customHeight="1">
      <c r="B36" s="434"/>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424"/>
      <c r="AI36" s="424"/>
    </row>
    <row r="37" spans="2:35" ht="12.75" customHeight="1">
      <c r="B37" s="434"/>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424"/>
      <c r="AI37" s="424"/>
    </row>
    <row r="38" spans="2:35" ht="12.75" customHeight="1">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row>
    <row r="39" spans="2:35" ht="12.75" customHeight="1">
      <c r="B39" s="432"/>
      <c r="C39" s="218" t="s">
        <v>130</v>
      </c>
      <c r="D39" s="218"/>
      <c r="E39" s="432"/>
      <c r="F39" s="218"/>
      <c r="G39" s="433"/>
      <c r="H39" s="433"/>
      <c r="I39" s="433"/>
      <c r="J39" s="433"/>
      <c r="K39" s="433"/>
      <c r="L39" s="433"/>
      <c r="M39" s="433"/>
      <c r="N39" s="432"/>
      <c r="O39" s="218" t="s">
        <v>131</v>
      </c>
      <c r="P39" s="433"/>
      <c r="Q39" s="433"/>
      <c r="R39" s="433"/>
      <c r="S39" s="433"/>
      <c r="T39" s="433"/>
      <c r="U39" s="433"/>
      <c r="V39" s="433"/>
      <c r="W39" s="433"/>
      <c r="X39" s="433"/>
      <c r="Y39" s="433"/>
      <c r="Z39" s="433"/>
      <c r="AA39" s="433"/>
      <c r="AB39" s="433"/>
      <c r="AC39" s="433"/>
      <c r="AD39" s="433"/>
      <c r="AE39" s="433"/>
      <c r="AF39" s="433"/>
      <c r="AG39" s="433"/>
      <c r="AH39" s="424"/>
      <c r="AI39" s="424"/>
    </row>
    <row r="40" spans="2:35" ht="12.75" customHeight="1">
      <c r="B40" s="434"/>
      <c r="C40" s="434"/>
      <c r="D40" s="435"/>
      <c r="E40" s="435"/>
      <c r="F40" s="435"/>
      <c r="G40" s="435"/>
      <c r="H40" s="435"/>
      <c r="I40" s="435"/>
      <c r="J40" s="435"/>
      <c r="K40" s="435"/>
      <c r="L40" s="435"/>
      <c r="AE40" s="424"/>
      <c r="AF40" s="424"/>
      <c r="AG40" s="424"/>
      <c r="AH40" s="424"/>
      <c r="AI40" s="424"/>
    </row>
    <row r="41" spans="2:35" ht="12.75" customHeight="1">
      <c r="B41" s="436" t="s">
        <v>288</v>
      </c>
      <c r="D41" s="435"/>
      <c r="E41" s="435"/>
      <c r="F41" s="435"/>
      <c r="G41" s="435"/>
      <c r="H41" s="435"/>
      <c r="I41" s="435"/>
      <c r="J41" s="435"/>
      <c r="K41" s="435"/>
      <c r="L41" s="435"/>
      <c r="AE41" s="424"/>
      <c r="AF41" s="424"/>
      <c r="AG41" s="424"/>
      <c r="AH41" s="424"/>
      <c r="AI41" s="424"/>
    </row>
    <row r="42" spans="2:35" ht="12.75" customHeight="1">
      <c r="B42" s="434"/>
      <c r="C42" s="434"/>
      <c r="D42" s="435"/>
      <c r="E42" s="435"/>
      <c r="F42" s="435"/>
      <c r="G42" s="435"/>
      <c r="H42" s="435"/>
      <c r="I42" s="435"/>
      <c r="J42" s="435"/>
      <c r="K42" s="435"/>
      <c r="L42" s="435"/>
      <c r="AE42" s="424"/>
      <c r="AF42" s="424"/>
      <c r="AG42" s="424"/>
      <c r="AH42" s="424"/>
      <c r="AI42" s="424"/>
    </row>
    <row r="43" spans="2:35" ht="12.75" customHeight="1">
      <c r="B43" s="434" t="s">
        <v>49</v>
      </c>
      <c r="C43" s="621" t="s">
        <v>289</v>
      </c>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424"/>
      <c r="AI43" s="424"/>
    </row>
    <row r="44" spans="2:35" ht="12.75" customHeight="1">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424"/>
      <c r="AI44" s="424"/>
    </row>
    <row r="45" spans="2:35" ht="12.75" customHeight="1">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424"/>
      <c r="AI45" s="424"/>
    </row>
    <row r="46" spans="2:35" ht="12.75" customHeight="1">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row>
    <row r="47" spans="2:35" ht="12.75" customHeight="1">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row>
    <row r="48" spans="2:35" ht="12.75" customHeight="1">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row>
    <row r="49" spans="1:35" ht="12.75" customHeight="1"/>
    <row r="50" spans="1:35" ht="12.75" customHeight="1">
      <c r="B50" s="432"/>
      <c r="C50" s="218" t="s">
        <v>130</v>
      </c>
      <c r="D50" s="218"/>
      <c r="E50" s="432"/>
      <c r="F50" s="218"/>
      <c r="G50" s="433"/>
      <c r="H50" s="433"/>
      <c r="I50" s="433"/>
      <c r="J50" s="433"/>
      <c r="K50" s="433"/>
      <c r="L50" s="433"/>
      <c r="M50" s="433"/>
      <c r="N50" s="432"/>
      <c r="O50" s="218" t="s">
        <v>131</v>
      </c>
      <c r="P50" s="433"/>
      <c r="Q50" s="433"/>
      <c r="R50" s="433"/>
      <c r="S50" s="433"/>
      <c r="T50" s="433"/>
      <c r="U50" s="433"/>
      <c r="V50" s="433"/>
      <c r="W50" s="433"/>
      <c r="X50" s="433"/>
      <c r="Y50" s="433"/>
      <c r="Z50" s="433"/>
      <c r="AA50" s="433"/>
      <c r="AB50" s="433"/>
      <c r="AC50" s="433"/>
      <c r="AD50" s="433"/>
      <c r="AE50" s="433"/>
      <c r="AF50" s="433"/>
      <c r="AG50" s="433"/>
      <c r="AH50" s="424"/>
      <c r="AI50" s="424"/>
    </row>
    <row r="52" spans="1:35">
      <c r="B52" s="624" t="s">
        <v>363</v>
      </c>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row>
    <row r="53" spans="1:35">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row>
    <row r="54" spans="1:35">
      <c r="A54" s="437"/>
    </row>
    <row r="55" spans="1:35" ht="12.75" customHeight="1">
      <c r="B55" s="622" t="s">
        <v>364</v>
      </c>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row>
    <row r="56" spans="1:35" ht="14.3" customHeight="1">
      <c r="B56" s="623"/>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row>
    <row r="57" spans="1:35">
      <c r="B57" s="623"/>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row>
    <row r="58" spans="1:35">
      <c r="B58" s="623"/>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row>
    <row r="59" spans="1:35">
      <c r="B59" s="623"/>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row>
    <row r="60" spans="1:35">
      <c r="B60" s="623"/>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row>
    <row r="61" spans="1:35">
      <c r="B61" s="623"/>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3"/>
      <c r="AC61" s="623"/>
      <c r="AD61" s="623"/>
      <c r="AE61" s="623"/>
      <c r="AF61" s="623"/>
      <c r="AG61" s="623"/>
    </row>
    <row r="62" spans="1:35">
      <c r="B62" s="623"/>
      <c r="C62" s="623"/>
      <c r="D62" s="623"/>
      <c r="E62" s="623"/>
      <c r="F62" s="623"/>
      <c r="G62" s="623"/>
      <c r="H62" s="623"/>
      <c r="I62" s="623"/>
      <c r="J62" s="623"/>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row>
    <row r="63" spans="1:35">
      <c r="B63" s="623"/>
      <c r="C63" s="623"/>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row>
    <row r="64" spans="1:35">
      <c r="B64" s="553"/>
      <c r="C64" s="553"/>
      <c r="D64" s="553"/>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row>
    <row r="65" spans="2:33">
      <c r="B65" s="553"/>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row>
    <row r="66" spans="2:33">
      <c r="B66" s="553"/>
      <c r="C66" s="553"/>
      <c r="D66" s="553"/>
      <c r="E66" s="553"/>
      <c r="F66" s="553"/>
      <c r="G66" s="553"/>
      <c r="H66" s="553"/>
      <c r="I66" s="553"/>
      <c r="J66" s="553"/>
      <c r="K66" s="553"/>
      <c r="L66" s="553"/>
      <c r="M66" s="553"/>
      <c r="N66" s="553"/>
      <c r="O66" s="553"/>
      <c r="P66" s="553"/>
      <c r="Q66" s="553"/>
      <c r="R66" s="553"/>
      <c r="S66" s="553"/>
      <c r="T66" s="553"/>
      <c r="U66" s="553"/>
      <c r="V66" s="553"/>
      <c r="W66" s="553"/>
      <c r="X66" s="553"/>
      <c r="Y66" s="553"/>
      <c r="Z66" s="553"/>
      <c r="AA66" s="553"/>
      <c r="AB66" s="553"/>
      <c r="AC66" s="553"/>
      <c r="AD66" s="553"/>
      <c r="AE66" s="553"/>
      <c r="AF66" s="553"/>
      <c r="AG66" s="553"/>
    </row>
    <row r="67" spans="2:33">
      <c r="B67" s="553"/>
      <c r="C67" s="553"/>
      <c r="D67" s="553"/>
      <c r="E67" s="553"/>
      <c r="F67" s="553"/>
      <c r="G67" s="553"/>
      <c r="H67" s="553"/>
      <c r="I67" s="553"/>
      <c r="J67" s="553"/>
      <c r="K67" s="553"/>
      <c r="L67" s="553"/>
      <c r="M67" s="553"/>
      <c r="N67" s="553"/>
      <c r="O67" s="553"/>
      <c r="P67" s="553"/>
      <c r="Q67" s="553"/>
      <c r="R67" s="553"/>
      <c r="S67" s="553"/>
      <c r="T67" s="553"/>
      <c r="U67" s="553"/>
      <c r="V67" s="553"/>
      <c r="W67" s="553"/>
      <c r="X67" s="553"/>
      <c r="Y67" s="553"/>
      <c r="Z67" s="553"/>
      <c r="AA67" s="553"/>
      <c r="AB67" s="553"/>
      <c r="AC67" s="553"/>
      <c r="AD67" s="553"/>
      <c r="AE67" s="553"/>
      <c r="AF67" s="553"/>
      <c r="AG67" s="553"/>
    </row>
  </sheetData>
  <sheetProtection password="C0A0" sheet="1" objects="1" scenarios="1" selectLockedCells="1"/>
  <mergeCells count="5">
    <mergeCell ref="C5:AG12"/>
    <mergeCell ref="C18:AG37"/>
    <mergeCell ref="C43:AG48"/>
    <mergeCell ref="B55:AG63"/>
    <mergeCell ref="B52:AG53"/>
  </mergeCells>
  <pageMargins left="0.39370078740157483" right="0.19685039370078741" top="0" bottom="0.59055118110236227" header="0.39370078740157483" footer="0.27559055118110237"/>
  <pageSetup paperSize="9" scale="99" orientation="portrait" blackAndWhite="1" r:id="rId1"/>
  <headerFooter alignWithMargins="0">
    <oddFooter>&amp;R&amp;"Arial,Fett"AZK-w 2_2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0</xdr:colOff>
                    <xdr:row>12</xdr:row>
                    <xdr:rowOff>129396</xdr:rowOff>
                  </from>
                  <to>
                    <xdr:col>2</xdr:col>
                    <xdr:colOff>51758</xdr:colOff>
                    <xdr:row>14</xdr:row>
                    <xdr:rowOff>51758</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12</xdr:col>
                    <xdr:colOff>189781</xdr:colOff>
                    <xdr:row>12</xdr:row>
                    <xdr:rowOff>129396</xdr:rowOff>
                  </from>
                  <to>
                    <xdr:col>14</xdr:col>
                    <xdr:colOff>43132</xdr:colOff>
                    <xdr:row>14</xdr:row>
                    <xdr:rowOff>51758</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0</xdr:colOff>
                    <xdr:row>37</xdr:row>
                    <xdr:rowOff>129396</xdr:rowOff>
                  </from>
                  <to>
                    <xdr:col>2</xdr:col>
                    <xdr:colOff>51758</xdr:colOff>
                    <xdr:row>39</xdr:row>
                    <xdr:rowOff>51758</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13</xdr:col>
                    <xdr:colOff>0</xdr:colOff>
                    <xdr:row>37</xdr:row>
                    <xdr:rowOff>129396</xdr:rowOff>
                  </from>
                  <to>
                    <xdr:col>14</xdr:col>
                    <xdr:colOff>51758</xdr:colOff>
                    <xdr:row>39</xdr:row>
                    <xdr:rowOff>51758</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0</xdr:colOff>
                    <xdr:row>48</xdr:row>
                    <xdr:rowOff>129396</xdr:rowOff>
                  </from>
                  <to>
                    <xdr:col>2</xdr:col>
                    <xdr:colOff>51758</xdr:colOff>
                    <xdr:row>50</xdr:row>
                    <xdr:rowOff>51758</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12</xdr:col>
                    <xdr:colOff>189781</xdr:colOff>
                    <xdr:row>48</xdr:row>
                    <xdr:rowOff>129396</xdr:rowOff>
                  </from>
                  <to>
                    <xdr:col>14</xdr:col>
                    <xdr:colOff>43132</xdr:colOff>
                    <xdr:row>50</xdr:row>
                    <xdr:rowOff>51758</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pageSetUpPr autoPageBreaks="0" fitToPage="1"/>
  </sheetPr>
  <dimension ref="A1:AG79"/>
  <sheetViews>
    <sheetView showGridLines="0" showRowColHeaders="0" showOutlineSymbols="0" view="pageLayout" zoomScaleNormal="100" zoomScaleSheetLayoutView="100" workbookViewId="0">
      <selection activeCell="Q6" sqref="Q6:T6"/>
    </sheetView>
  </sheetViews>
  <sheetFormatPr baseColWidth="10" defaultColWidth="11.5" defaultRowHeight="12.9"/>
  <cols>
    <col min="1" max="1" width="5.625" style="420" customWidth="1"/>
    <col min="2" max="22" width="3" style="420" customWidth="1"/>
    <col min="23" max="23" width="2" style="420" customWidth="1"/>
    <col min="24" max="27" width="3" style="420" customWidth="1"/>
    <col min="28" max="28" width="2" style="420" customWidth="1"/>
    <col min="29" max="33" width="3" style="420" customWidth="1"/>
    <col min="34" max="16384" width="11.5" style="420"/>
  </cols>
  <sheetData>
    <row r="1" spans="2:32" s="429" customFormat="1" ht="17" customHeight="1">
      <c r="B1" s="33"/>
      <c r="C1" s="438"/>
      <c r="D1" s="439"/>
      <c r="E1" s="439"/>
      <c r="F1" s="439"/>
      <c r="G1" s="439"/>
      <c r="H1" s="439"/>
      <c r="I1" s="439"/>
      <c r="J1" s="439"/>
      <c r="K1" s="439"/>
      <c r="L1" s="439"/>
      <c r="M1" s="440"/>
      <c r="N1" s="440"/>
      <c r="O1" s="440"/>
      <c r="P1" s="440"/>
      <c r="Q1" s="440"/>
      <c r="R1" s="440"/>
      <c r="S1" s="439"/>
      <c r="T1" s="439"/>
      <c r="U1" s="439"/>
      <c r="V1" s="439"/>
      <c r="W1" s="455"/>
      <c r="X1" s="440"/>
      <c r="Y1" s="440"/>
      <c r="Z1" s="440"/>
      <c r="AA1" s="440"/>
      <c r="AB1" s="440"/>
      <c r="AC1" s="440"/>
      <c r="AD1" s="455"/>
      <c r="AE1" s="440"/>
      <c r="AF1" s="31"/>
    </row>
    <row r="2" spans="2:32" ht="13.1" customHeight="1">
      <c r="B2" s="456" t="s">
        <v>159</v>
      </c>
      <c r="C2" s="457"/>
      <c r="D2" s="457"/>
      <c r="E2" s="458"/>
      <c r="F2" s="458"/>
      <c r="G2" s="457"/>
      <c r="H2" s="457"/>
      <c r="I2" s="457"/>
      <c r="J2" s="457"/>
      <c r="K2" s="457"/>
      <c r="L2" s="457"/>
      <c r="M2" s="457"/>
      <c r="N2" s="457"/>
      <c r="O2" s="440"/>
      <c r="P2" s="440"/>
      <c r="Q2" s="440"/>
      <c r="R2" s="440"/>
      <c r="S2" s="439"/>
      <c r="T2" s="439"/>
      <c r="U2" s="439"/>
      <c r="V2" s="439"/>
      <c r="W2" s="455"/>
      <c r="X2" s="440"/>
      <c r="Y2" s="440"/>
      <c r="Z2" s="440"/>
      <c r="AA2" s="440"/>
      <c r="AB2" s="440"/>
      <c r="AC2" s="440"/>
      <c r="AD2" s="455"/>
      <c r="AE2" s="440"/>
      <c r="AF2" s="31"/>
    </row>
    <row r="3" spans="2:32" ht="1.05" customHeight="1">
      <c r="B3" s="459"/>
      <c r="C3" s="457"/>
      <c r="D3" s="457"/>
      <c r="E3" s="458"/>
      <c r="F3" s="458"/>
      <c r="G3" s="457"/>
      <c r="H3" s="457"/>
      <c r="I3" s="457"/>
      <c r="J3" s="457"/>
      <c r="K3" s="457"/>
      <c r="L3" s="457"/>
      <c r="M3" s="457"/>
      <c r="N3" s="457"/>
      <c r="O3" s="440"/>
      <c r="P3" s="440"/>
      <c r="Q3" s="440"/>
      <c r="R3" s="440"/>
      <c r="S3" s="439"/>
      <c r="T3" s="439"/>
      <c r="U3" s="439"/>
      <c r="V3" s="439"/>
      <c r="W3" s="455"/>
      <c r="X3" s="440"/>
      <c r="Y3" s="440"/>
      <c r="Z3" s="440"/>
      <c r="AA3" s="440"/>
      <c r="AB3" s="440"/>
      <c r="AC3" s="440"/>
      <c r="AD3" s="455"/>
      <c r="AE3" s="440"/>
      <c r="AF3" s="31"/>
    </row>
    <row r="4" spans="2:32" ht="49.95" customHeight="1">
      <c r="B4" s="626" t="s">
        <v>177</v>
      </c>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row>
    <row r="5" spans="2:32" ht="3.1" customHeight="1">
      <c r="B5" s="460"/>
      <c r="C5" s="435"/>
      <c r="D5" s="435"/>
      <c r="E5" s="439"/>
      <c r="F5" s="439"/>
      <c r="G5" s="439"/>
      <c r="H5" s="439"/>
      <c r="I5" s="439"/>
      <c r="J5" s="439"/>
      <c r="K5" s="439"/>
      <c r="L5" s="439"/>
      <c r="M5" s="440"/>
      <c r="N5" s="440"/>
      <c r="O5" s="440"/>
      <c r="P5" s="440"/>
      <c r="Q5" s="440"/>
      <c r="R5" s="440"/>
      <c r="S5" s="628"/>
      <c r="T5" s="629"/>
      <c r="U5" s="629"/>
      <c r="V5" s="629"/>
      <c r="W5" s="455"/>
      <c r="X5" s="628"/>
      <c r="Y5" s="629"/>
      <c r="Z5" s="629"/>
      <c r="AA5" s="629"/>
      <c r="AB5" s="440"/>
      <c r="AC5" s="628"/>
      <c r="AD5" s="629"/>
      <c r="AE5" s="629"/>
      <c r="AF5" s="629"/>
    </row>
    <row r="6" spans="2:32" ht="19.899999999999999" customHeight="1">
      <c r="B6" s="460" t="s">
        <v>153</v>
      </c>
      <c r="C6" s="435"/>
      <c r="D6" s="435"/>
      <c r="E6" s="439"/>
      <c r="F6" s="439"/>
      <c r="G6" s="439"/>
      <c r="H6" s="439"/>
      <c r="I6" s="439"/>
      <c r="J6" s="439"/>
      <c r="K6" s="439"/>
      <c r="L6" s="439"/>
      <c r="M6" s="440"/>
      <c r="N6" s="440"/>
      <c r="O6" s="440"/>
      <c r="P6" s="440"/>
      <c r="Q6" s="630"/>
      <c r="R6" s="631"/>
      <c r="S6" s="631"/>
      <c r="T6" s="632"/>
      <c r="U6" s="440"/>
      <c r="V6" s="440"/>
      <c r="W6" s="440"/>
      <c r="X6" s="628" t="s">
        <v>69</v>
      </c>
      <c r="Y6" s="633"/>
      <c r="Z6" s="633"/>
      <c r="AA6" s="633"/>
      <c r="AB6" s="440"/>
      <c r="AC6" s="628" t="s">
        <v>77</v>
      </c>
      <c r="AD6" s="633"/>
      <c r="AE6" s="633"/>
      <c r="AF6" s="633"/>
    </row>
    <row r="7" spans="2:32" ht="5.95" customHeight="1">
      <c r="B7" s="461"/>
      <c r="C7" s="435"/>
      <c r="D7" s="435"/>
      <c r="E7" s="439"/>
      <c r="F7" s="439"/>
      <c r="G7" s="439"/>
      <c r="H7" s="439"/>
      <c r="I7" s="439"/>
      <c r="J7" s="439"/>
      <c r="K7" s="439"/>
      <c r="L7" s="439"/>
      <c r="M7" s="440"/>
      <c r="N7" s="440"/>
      <c r="O7" s="440"/>
      <c r="P7" s="440"/>
      <c r="Q7" s="440"/>
      <c r="R7" s="440"/>
      <c r="S7" s="440"/>
      <c r="T7" s="440"/>
      <c r="U7" s="440"/>
      <c r="V7" s="440"/>
      <c r="W7" s="440"/>
      <c r="X7" s="462"/>
      <c r="Y7" s="463"/>
      <c r="Z7" s="463"/>
      <c r="AA7" s="463"/>
      <c r="AB7" s="440"/>
      <c r="AC7" s="462"/>
      <c r="AD7" s="463"/>
      <c r="AE7" s="463"/>
      <c r="AF7" s="463"/>
    </row>
    <row r="8" spans="2:32" ht="19.899999999999999" customHeight="1">
      <c r="B8" s="435"/>
      <c r="C8" s="464" t="s">
        <v>76</v>
      </c>
      <c r="D8" s="465"/>
      <c r="E8" s="439"/>
      <c r="F8" s="439"/>
      <c r="G8" s="439"/>
      <c r="H8" s="439"/>
      <c r="I8" s="439"/>
      <c r="J8" s="439"/>
      <c r="K8" s="439"/>
      <c r="L8" s="439"/>
      <c r="M8" s="440"/>
      <c r="N8" s="440"/>
      <c r="O8" s="440"/>
      <c r="P8" s="440"/>
      <c r="Q8" s="440"/>
      <c r="R8" s="440"/>
      <c r="S8" s="440"/>
      <c r="T8" s="440"/>
      <c r="U8" s="440"/>
      <c r="V8" s="440"/>
      <c r="W8" s="440"/>
      <c r="X8" s="634"/>
      <c r="Y8" s="635"/>
      <c r="Z8" s="635"/>
      <c r="AA8" s="636"/>
      <c r="AB8" s="440"/>
      <c r="AC8" s="634"/>
      <c r="AD8" s="635"/>
      <c r="AE8" s="635"/>
      <c r="AF8" s="636"/>
    </row>
    <row r="9" spans="2:32" ht="3.1" customHeight="1">
      <c r="B9" s="435"/>
      <c r="C9" s="464"/>
      <c r="D9" s="465"/>
      <c r="E9" s="439"/>
      <c r="F9" s="439"/>
      <c r="G9" s="439"/>
      <c r="H9" s="439"/>
      <c r="I9" s="439"/>
      <c r="J9" s="439"/>
      <c r="K9" s="439"/>
      <c r="L9" s="439"/>
      <c r="M9" s="440"/>
      <c r="N9" s="440"/>
      <c r="O9" s="440"/>
      <c r="P9" s="440"/>
      <c r="Q9" s="440"/>
      <c r="R9" s="440"/>
      <c r="S9" s="440"/>
      <c r="T9" s="440"/>
      <c r="U9" s="440"/>
      <c r="V9" s="440"/>
      <c r="W9" s="455"/>
      <c r="X9" s="440"/>
      <c r="Y9" s="440"/>
      <c r="Z9" s="440"/>
      <c r="AA9" s="440"/>
      <c r="AB9" s="440"/>
      <c r="AC9" s="440"/>
      <c r="AD9" s="455"/>
      <c r="AE9" s="440"/>
      <c r="AF9" s="31"/>
    </row>
    <row r="10" spans="2:32" ht="19.899999999999999" customHeight="1">
      <c r="B10" s="464"/>
      <c r="C10" s="464" t="s">
        <v>78</v>
      </c>
      <c r="D10" s="464"/>
      <c r="E10" s="439"/>
      <c r="F10" s="439"/>
      <c r="G10" s="439"/>
      <c r="H10" s="439"/>
      <c r="I10" s="439"/>
      <c r="J10" s="439"/>
      <c r="K10" s="439"/>
      <c r="L10" s="439"/>
      <c r="M10" s="440"/>
      <c r="N10" s="440"/>
      <c r="O10" s="440"/>
      <c r="P10" s="440"/>
      <c r="Q10" s="440"/>
      <c r="R10" s="440"/>
      <c r="S10" s="440"/>
      <c r="T10" s="440"/>
      <c r="U10" s="440"/>
      <c r="V10" s="440"/>
      <c r="W10" s="455"/>
      <c r="X10" s="634"/>
      <c r="Y10" s="635"/>
      <c r="Z10" s="635"/>
      <c r="AA10" s="636"/>
      <c r="AB10" s="440"/>
      <c r="AC10" s="634"/>
      <c r="AD10" s="635"/>
      <c r="AE10" s="635"/>
      <c r="AF10" s="636"/>
    </row>
    <row r="11" spans="2:32" ht="4.95" customHeight="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row>
    <row r="12" spans="2:32" ht="4.95"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row>
    <row r="13" spans="2:32" ht="16.149999999999999" customHeight="1">
      <c r="B13" s="467" t="s">
        <v>266</v>
      </c>
      <c r="C13" s="466"/>
      <c r="D13" s="466"/>
      <c r="E13" s="441"/>
      <c r="F13" s="466"/>
      <c r="G13" s="60"/>
      <c r="H13" s="442"/>
      <c r="I13" s="60"/>
      <c r="J13" s="441"/>
      <c r="K13" s="441"/>
      <c r="L13" s="441"/>
      <c r="M13" s="466"/>
      <c r="N13" s="66"/>
      <c r="O13" s="443"/>
      <c r="X13" s="637" t="s">
        <v>69</v>
      </c>
      <c r="Y13" s="638"/>
      <c r="Z13" s="638"/>
      <c r="AA13" s="638"/>
      <c r="AC13" s="637" t="s">
        <v>77</v>
      </c>
      <c r="AD13" s="638"/>
      <c r="AE13" s="638"/>
      <c r="AF13" s="638"/>
    </row>
    <row r="14" spans="2:32" ht="13.95" customHeight="1">
      <c r="B14" s="468" t="s">
        <v>126</v>
      </c>
      <c r="C14" s="435"/>
      <c r="D14" s="435"/>
      <c r="E14" s="441"/>
      <c r="F14" s="466"/>
      <c r="G14" s="60"/>
      <c r="H14" s="442"/>
      <c r="I14" s="60"/>
      <c r="J14" s="441"/>
      <c r="K14" s="441"/>
      <c r="L14" s="441"/>
      <c r="M14" s="466"/>
      <c r="N14" s="66"/>
      <c r="O14" s="443"/>
      <c r="S14" s="469"/>
      <c r="T14" s="470"/>
      <c r="U14" s="470"/>
      <c r="V14" s="470"/>
      <c r="AC14" s="444"/>
      <c r="AD14" s="444"/>
      <c r="AE14" s="444"/>
      <c r="AF14" s="444"/>
    </row>
    <row r="15" spans="2:32" ht="19.899999999999999" customHeight="1">
      <c r="C15" s="471" t="s">
        <v>290</v>
      </c>
      <c r="D15" s="435"/>
      <c r="E15" s="441"/>
      <c r="F15" s="466"/>
      <c r="G15" s="60"/>
      <c r="H15" s="442"/>
      <c r="I15" s="60"/>
      <c r="J15" s="441"/>
      <c r="K15" s="441"/>
      <c r="L15" s="441"/>
      <c r="M15" s="466"/>
      <c r="N15" s="66"/>
      <c r="O15" s="443"/>
      <c r="S15" s="469"/>
      <c r="T15" s="470"/>
      <c r="U15" s="470"/>
      <c r="V15" s="470"/>
      <c r="W15" s="455"/>
      <c r="X15" s="634"/>
      <c r="Y15" s="635"/>
      <c r="Z15" s="635"/>
      <c r="AA15" s="636"/>
      <c r="AB15" s="440"/>
      <c r="AC15" s="634"/>
      <c r="AD15" s="635"/>
      <c r="AE15" s="635"/>
      <c r="AF15" s="636"/>
    </row>
    <row r="16" spans="2:32" ht="3.1" customHeight="1">
      <c r="B16" s="434"/>
      <c r="C16" s="464"/>
      <c r="D16" s="435"/>
      <c r="E16" s="445"/>
      <c r="F16" s="445"/>
      <c r="G16" s="446"/>
      <c r="H16" s="447"/>
      <c r="I16" s="447"/>
      <c r="J16" s="445"/>
      <c r="K16" s="445"/>
      <c r="L16" s="445"/>
      <c r="M16" s="472"/>
      <c r="N16" s="66"/>
      <c r="O16" s="448"/>
      <c r="P16" s="438"/>
      <c r="Q16" s="438"/>
      <c r="R16" s="438"/>
      <c r="S16" s="469"/>
      <c r="T16" s="470"/>
      <c r="U16" s="470"/>
      <c r="V16" s="470"/>
      <c r="W16" s="438"/>
      <c r="X16" s="438"/>
      <c r="Y16" s="438"/>
      <c r="Z16" s="438"/>
      <c r="AA16" s="438"/>
      <c r="AB16" s="438"/>
      <c r="AC16" s="66"/>
      <c r="AD16" s="66"/>
      <c r="AE16" s="66"/>
      <c r="AF16" s="249"/>
    </row>
    <row r="17" spans="2:32" ht="19.899999999999999" customHeight="1">
      <c r="C17" s="471"/>
      <c r="D17" s="471" t="s">
        <v>267</v>
      </c>
      <c r="E17" s="441"/>
      <c r="F17" s="466"/>
      <c r="G17" s="60"/>
      <c r="H17" s="442"/>
      <c r="I17" s="60"/>
      <c r="J17" s="441"/>
      <c r="K17" s="441"/>
      <c r="L17" s="441"/>
      <c r="M17" s="466"/>
      <c r="N17" s="66"/>
      <c r="O17" s="443"/>
      <c r="S17" s="469"/>
      <c r="T17" s="470"/>
      <c r="U17" s="470"/>
      <c r="V17" s="470"/>
      <c r="W17" s="455"/>
      <c r="X17" s="634"/>
      <c r="Y17" s="635"/>
      <c r="Z17" s="635"/>
      <c r="AA17" s="636"/>
      <c r="AB17" s="440"/>
      <c r="AC17" s="634"/>
      <c r="AD17" s="635"/>
      <c r="AE17" s="635"/>
      <c r="AF17" s="636"/>
    </row>
    <row r="18" spans="2:32" ht="3.1" customHeight="1">
      <c r="B18" s="434"/>
      <c r="C18" s="464"/>
      <c r="D18" s="435"/>
      <c r="E18" s="445"/>
      <c r="F18" s="445"/>
      <c r="G18" s="446"/>
      <c r="H18" s="447"/>
      <c r="I18" s="447"/>
      <c r="J18" s="445"/>
      <c r="K18" s="445"/>
      <c r="L18" s="445"/>
      <c r="M18" s="472"/>
      <c r="N18" s="66"/>
      <c r="O18" s="448"/>
      <c r="P18" s="438"/>
      <c r="Q18" s="438"/>
      <c r="R18" s="438"/>
      <c r="S18" s="469"/>
      <c r="T18" s="470"/>
      <c r="U18" s="470"/>
      <c r="V18" s="470"/>
      <c r="W18" s="438"/>
      <c r="X18" s="438"/>
      <c r="Y18" s="438"/>
      <c r="Z18" s="438"/>
      <c r="AA18" s="438"/>
      <c r="AB18" s="438"/>
      <c r="AC18" s="66"/>
      <c r="AD18" s="66"/>
      <c r="AE18" s="66"/>
      <c r="AF18" s="249"/>
    </row>
    <row r="19" spans="2:32" ht="19.899999999999999" customHeight="1">
      <c r="C19" s="464" t="s">
        <v>129</v>
      </c>
      <c r="D19" s="435"/>
      <c r="E19" s="445"/>
      <c r="F19" s="445"/>
      <c r="G19" s="446"/>
      <c r="H19" s="447"/>
      <c r="I19" s="447"/>
      <c r="J19" s="445"/>
      <c r="K19" s="445"/>
      <c r="L19" s="445"/>
      <c r="M19" s="472"/>
      <c r="N19" s="66"/>
      <c r="O19" s="448"/>
      <c r="P19" s="438"/>
      <c r="Q19" s="438"/>
      <c r="R19" s="438"/>
      <c r="S19" s="469"/>
      <c r="T19" s="470"/>
      <c r="U19" s="470"/>
      <c r="V19" s="470"/>
      <c r="W19" s="455"/>
      <c r="X19" s="634"/>
      <c r="Y19" s="635"/>
      <c r="Z19" s="635"/>
      <c r="AA19" s="636"/>
      <c r="AB19" s="438"/>
      <c r="AC19" s="66"/>
      <c r="AD19" s="66"/>
      <c r="AE19" s="66"/>
      <c r="AF19" s="249"/>
    </row>
    <row r="20" spans="2:32" ht="3.1" customHeight="1">
      <c r="B20" s="434"/>
      <c r="C20" s="464"/>
      <c r="D20" s="435"/>
      <c r="E20" s="445"/>
      <c r="F20" s="445"/>
      <c r="G20" s="446"/>
      <c r="H20" s="447"/>
      <c r="I20" s="447"/>
      <c r="J20" s="445"/>
      <c r="K20" s="445"/>
      <c r="L20" s="445"/>
      <c r="M20" s="472"/>
      <c r="N20" s="66"/>
      <c r="O20" s="448"/>
      <c r="P20" s="438"/>
      <c r="Q20" s="438"/>
      <c r="R20" s="438"/>
      <c r="S20" s="469"/>
      <c r="T20" s="470"/>
      <c r="U20" s="470"/>
      <c r="V20" s="470"/>
      <c r="W20" s="438"/>
      <c r="X20" s="438"/>
      <c r="Y20" s="438"/>
      <c r="Z20" s="438"/>
      <c r="AA20" s="438"/>
      <c r="AB20" s="438"/>
      <c r="AC20" s="66"/>
      <c r="AD20" s="66"/>
      <c r="AE20" s="66"/>
      <c r="AF20" s="249"/>
    </row>
    <row r="21" spans="2:32" ht="19.899999999999999" customHeight="1">
      <c r="C21" s="464"/>
      <c r="D21" s="471" t="s">
        <v>267</v>
      </c>
      <c r="E21" s="445"/>
      <c r="F21" s="445"/>
      <c r="G21" s="446"/>
      <c r="H21" s="447"/>
      <c r="I21" s="447"/>
      <c r="J21" s="445"/>
      <c r="K21" s="445"/>
      <c r="L21" s="445"/>
      <c r="M21" s="472"/>
      <c r="N21" s="66"/>
      <c r="O21" s="448"/>
      <c r="P21" s="438"/>
      <c r="Q21" s="438"/>
      <c r="R21" s="438"/>
      <c r="S21" s="469"/>
      <c r="T21" s="470"/>
      <c r="U21" s="470"/>
      <c r="V21" s="470"/>
      <c r="W21" s="455"/>
      <c r="X21" s="634"/>
      <c r="Y21" s="635"/>
      <c r="Z21" s="635"/>
      <c r="AA21" s="636"/>
      <c r="AB21" s="438"/>
      <c r="AC21" s="66"/>
      <c r="AD21" s="66"/>
      <c r="AE21" s="66"/>
      <c r="AF21" s="249"/>
    </row>
    <row r="22" spans="2:32" ht="5.95" customHeight="1">
      <c r="B22" s="464"/>
      <c r="C22" s="464"/>
      <c r="D22" s="435"/>
      <c r="E22" s="445"/>
      <c r="F22" s="445"/>
      <c r="G22" s="446"/>
      <c r="H22" s="447"/>
      <c r="I22" s="447"/>
      <c r="J22" s="445"/>
      <c r="K22" s="445"/>
      <c r="L22" s="445"/>
      <c r="M22" s="472"/>
      <c r="N22" s="66"/>
      <c r="O22" s="448"/>
      <c r="P22" s="438"/>
      <c r="Q22" s="438"/>
      <c r="R22" s="438"/>
      <c r="S22" s="469"/>
      <c r="T22" s="470"/>
      <c r="U22" s="470"/>
      <c r="V22" s="470"/>
      <c r="W22" s="455"/>
      <c r="X22" s="449"/>
      <c r="Y22" s="449"/>
      <c r="Z22" s="449"/>
      <c r="AA22" s="449"/>
      <c r="AB22" s="440"/>
      <c r="AC22" s="440"/>
      <c r="AD22" s="440"/>
      <c r="AE22" s="440"/>
      <c r="AF22" s="440"/>
    </row>
    <row r="23" spans="2:32" ht="5.95" customHeight="1">
      <c r="B23" s="464"/>
      <c r="C23" s="464"/>
      <c r="D23" s="435"/>
      <c r="E23" s="445"/>
      <c r="F23" s="445"/>
      <c r="G23" s="446"/>
      <c r="H23" s="447"/>
      <c r="I23" s="447"/>
      <c r="J23" s="445"/>
      <c r="K23" s="445"/>
      <c r="L23" s="445"/>
      <c r="M23" s="472"/>
      <c r="N23" s="66"/>
      <c r="O23" s="448"/>
      <c r="P23" s="438"/>
      <c r="Q23" s="438"/>
      <c r="R23" s="438"/>
      <c r="S23" s="469"/>
      <c r="T23" s="470"/>
      <c r="U23" s="470"/>
      <c r="V23" s="470"/>
      <c r="W23" s="455"/>
      <c r="X23" s="469"/>
      <c r="Y23" s="470"/>
      <c r="Z23" s="470"/>
      <c r="AA23" s="470"/>
      <c r="AB23" s="440"/>
      <c r="AC23" s="469"/>
      <c r="AD23" s="470"/>
      <c r="AE23" s="470"/>
      <c r="AF23" s="470"/>
    </row>
    <row r="24" spans="2:32" ht="19.899999999999999" customHeight="1">
      <c r="C24" s="464" t="s">
        <v>69</v>
      </c>
      <c r="D24" s="435"/>
      <c r="E24" s="445"/>
      <c r="F24" s="445"/>
      <c r="G24" s="446"/>
      <c r="H24" s="447"/>
      <c r="I24" s="447"/>
      <c r="J24" s="445"/>
      <c r="K24" s="445"/>
      <c r="L24" s="445"/>
      <c r="M24" s="472"/>
      <c r="N24" s="66"/>
      <c r="O24" s="448"/>
      <c r="P24" s="438"/>
      <c r="Q24" s="438"/>
      <c r="R24" s="438"/>
      <c r="S24" s="469"/>
      <c r="T24" s="470"/>
      <c r="U24" s="470"/>
      <c r="V24" s="470"/>
      <c r="W24" s="473"/>
      <c r="X24" s="642" t="str">
        <f>IF(AND(X15="",X19=""),"",SUM(ROUND(X15,1),ROUND(X19,1)))</f>
        <v/>
      </c>
      <c r="Y24" s="643"/>
      <c r="Z24" s="643"/>
      <c r="AA24" s="644"/>
      <c r="AB24" s="473"/>
      <c r="AC24" s="645"/>
      <c r="AD24" s="645"/>
      <c r="AE24" s="645"/>
      <c r="AF24" s="645"/>
    </row>
    <row r="25" spans="2:32" ht="4.25" customHeight="1">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row>
    <row r="26" spans="2:32" ht="4.25" customHeight="1">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row>
    <row r="27" spans="2:32" ht="16.149999999999999" customHeight="1">
      <c r="B27" s="467" t="s">
        <v>169</v>
      </c>
      <c r="C27" s="474"/>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row>
    <row r="28" spans="2:32" ht="2.5499999999999998" customHeight="1">
      <c r="B28" s="431"/>
      <c r="C28" s="474"/>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row>
    <row r="29" spans="2:32" ht="19.899999999999999" customHeight="1">
      <c r="B29" s="431" t="s">
        <v>269</v>
      </c>
      <c r="C29" s="474"/>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646"/>
      <c r="AD29" s="647"/>
      <c r="AE29" s="647"/>
      <c r="AF29" s="648"/>
    </row>
    <row r="30" spans="2:32" ht="3.1" customHeight="1">
      <c r="B30" s="431"/>
      <c r="C30" s="474"/>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row>
    <row r="31" spans="2:32" ht="19.899999999999999" customHeight="1">
      <c r="B31" s="431" t="s">
        <v>291</v>
      </c>
      <c r="C31" s="474"/>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649"/>
      <c r="AD31" s="650"/>
      <c r="AE31" s="650"/>
      <c r="AF31" s="651"/>
    </row>
    <row r="32" spans="2:32" ht="3.1" customHeight="1">
      <c r="B32" s="431"/>
      <c r="C32" s="474"/>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row>
    <row r="33" spans="2:33" ht="19.899999999999999" customHeight="1">
      <c r="B33" s="431" t="s">
        <v>158</v>
      </c>
      <c r="C33" s="474"/>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639"/>
      <c r="AD33" s="640"/>
      <c r="AE33" s="640"/>
      <c r="AF33" s="641"/>
    </row>
    <row r="34" spans="2:33" ht="3.1" customHeight="1">
      <c r="B34" s="431"/>
      <c r="C34" s="474"/>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75"/>
      <c r="AD34" s="475"/>
      <c r="AE34" s="475"/>
      <c r="AF34" s="475"/>
    </row>
    <row r="35" spans="2:33" ht="19.899999999999999" customHeight="1">
      <c r="B35" s="431" t="s">
        <v>170</v>
      </c>
      <c r="C35" s="474"/>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76"/>
      <c r="AC35" s="639"/>
      <c r="AD35" s="640"/>
      <c r="AE35" s="640"/>
      <c r="AF35" s="641"/>
      <c r="AG35" s="477"/>
    </row>
    <row r="36" spans="2:33" ht="3.1" customHeight="1">
      <c r="B36" s="431"/>
      <c r="C36" s="474"/>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75"/>
      <c r="AD36" s="475"/>
      <c r="AE36" s="475"/>
      <c r="AF36" s="475"/>
    </row>
    <row r="37" spans="2:33" ht="19.899999999999999" customHeight="1">
      <c r="B37" s="431" t="s">
        <v>154</v>
      </c>
      <c r="C37" s="474"/>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639"/>
      <c r="AD37" s="640"/>
      <c r="AE37" s="640"/>
      <c r="AF37" s="641"/>
    </row>
    <row r="38" spans="2:33" ht="3.1" customHeight="1">
      <c r="B38" s="431"/>
      <c r="C38" s="474"/>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75"/>
      <c r="AD38" s="475"/>
      <c r="AE38" s="475"/>
      <c r="AF38" s="475"/>
    </row>
    <row r="39" spans="2:33" ht="19.899999999999999" customHeight="1">
      <c r="B39" s="431" t="s">
        <v>155</v>
      </c>
      <c r="C39" s="474"/>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639"/>
      <c r="AD39" s="640"/>
      <c r="AE39" s="640"/>
      <c r="AF39" s="641"/>
    </row>
    <row r="40" spans="2:33" ht="3.1" customHeight="1">
      <c r="B40" s="431"/>
      <c r="C40" s="474"/>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75"/>
      <c r="AD40" s="475"/>
      <c r="AE40" s="475"/>
      <c r="AF40" s="475"/>
    </row>
    <row r="41" spans="2:33" ht="19.899999999999999" customHeight="1">
      <c r="B41" s="431" t="s">
        <v>156</v>
      </c>
      <c r="C41" s="474"/>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639"/>
      <c r="AD41" s="640"/>
      <c r="AE41" s="640"/>
      <c r="AF41" s="641"/>
    </row>
    <row r="42" spans="2:33" ht="3.1" customHeight="1">
      <c r="B42" s="431"/>
      <c r="C42" s="474"/>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75"/>
      <c r="AD42" s="475"/>
      <c r="AE42" s="475"/>
      <c r="AF42" s="475"/>
    </row>
    <row r="43" spans="2:33" ht="19.899999999999999" customHeight="1">
      <c r="B43" s="431" t="s">
        <v>157</v>
      </c>
      <c r="C43" s="474"/>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639"/>
      <c r="AD43" s="640"/>
      <c r="AE43" s="640"/>
      <c r="AF43" s="641"/>
    </row>
    <row r="44" spans="2:33" ht="3.1" customHeight="1">
      <c r="B44" s="431"/>
      <c r="C44" s="474"/>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75"/>
      <c r="AD44" s="475"/>
      <c r="AE44" s="475"/>
      <c r="AF44" s="475"/>
    </row>
    <row r="45" spans="2:33" ht="19.899999999999999" customHeight="1">
      <c r="B45" s="431" t="s">
        <v>270</v>
      </c>
      <c r="C45" s="474"/>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639"/>
      <c r="AD45" s="640"/>
      <c r="AE45" s="640"/>
      <c r="AF45" s="641"/>
    </row>
    <row r="46" spans="2:33" ht="3.1" customHeight="1">
      <c r="B46" s="431"/>
      <c r="C46" s="474"/>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75"/>
      <c r="AD46" s="475"/>
      <c r="AE46" s="475"/>
      <c r="AF46" s="475"/>
    </row>
    <row r="47" spans="2:33" ht="25.85" customHeight="1">
      <c r="B47" s="652" t="s">
        <v>144</v>
      </c>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row>
    <row r="48" spans="2:33" ht="5.45" customHeight="1">
      <c r="B48" s="478"/>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row>
    <row r="49" spans="1:33" ht="5.45" customHeight="1">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3" ht="5.45" customHeight="1">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row>
    <row r="51" spans="1:33" ht="16.149999999999999" customHeight="1">
      <c r="B51" s="467" t="s">
        <v>292</v>
      </c>
      <c r="C51" s="466"/>
      <c r="D51" s="466"/>
      <c r="E51" s="441"/>
      <c r="F51" s="466"/>
      <c r="G51" s="60"/>
      <c r="H51" s="442"/>
      <c r="I51" s="60"/>
      <c r="J51" s="441"/>
      <c r="K51" s="441"/>
      <c r="L51" s="441"/>
      <c r="M51" s="466"/>
      <c r="N51" s="66"/>
      <c r="O51" s="443"/>
      <c r="AC51" s="66"/>
      <c r="AD51" s="66"/>
      <c r="AE51" s="66"/>
      <c r="AF51" s="249"/>
    </row>
    <row r="52" spans="1:33" s="424" customFormat="1" ht="15.15" customHeight="1">
      <c r="B52" s="467" t="s">
        <v>293</v>
      </c>
    </row>
    <row r="53" spans="1:33" s="424" customFormat="1" ht="13.1" customHeight="1">
      <c r="A53" s="450"/>
      <c r="B53" s="451"/>
      <c r="C53" s="452" t="s">
        <v>294</v>
      </c>
      <c r="D53" s="453"/>
      <c r="E53" s="451"/>
      <c r="F53" s="451"/>
      <c r="G53" s="451"/>
      <c r="H53" s="451"/>
      <c r="I53" s="451"/>
      <c r="J53" s="451"/>
      <c r="K53" s="451"/>
      <c r="L53" s="451"/>
      <c r="M53" s="451"/>
      <c r="N53" s="451"/>
      <c r="O53" s="451"/>
      <c r="P53" s="451"/>
      <c r="Q53" s="451"/>
      <c r="R53" s="451"/>
      <c r="S53" s="451"/>
      <c r="T53" s="454" t="s">
        <v>100</v>
      </c>
      <c r="U53" s="451"/>
      <c r="V53" s="451"/>
      <c r="W53" s="451"/>
      <c r="X53" s="451"/>
      <c r="Y53" s="451"/>
      <c r="Z53" s="451"/>
      <c r="AA53" s="451"/>
      <c r="AB53" s="451"/>
      <c r="AC53" s="451"/>
      <c r="AD53" s="451"/>
      <c r="AE53" s="451"/>
      <c r="AF53" s="451"/>
      <c r="AG53" s="479"/>
    </row>
    <row r="54" spans="1:33" s="424" customFormat="1" ht="13.1" customHeight="1">
      <c r="A54" s="450"/>
      <c r="B54" s="451"/>
      <c r="C54" s="452" t="s">
        <v>295</v>
      </c>
      <c r="D54" s="453"/>
      <c r="E54" s="451"/>
      <c r="F54" s="451"/>
      <c r="G54" s="451"/>
      <c r="H54" s="451"/>
      <c r="I54" s="451"/>
      <c r="J54" s="451"/>
      <c r="K54" s="451"/>
      <c r="L54" s="451"/>
      <c r="M54" s="451"/>
      <c r="N54" s="451"/>
      <c r="O54" s="451"/>
      <c r="P54" s="451"/>
      <c r="Q54" s="451"/>
      <c r="R54" s="451"/>
      <c r="S54" s="451"/>
      <c r="T54" s="454" t="s">
        <v>127</v>
      </c>
      <c r="U54" s="451"/>
      <c r="V54" s="451"/>
      <c r="W54" s="451"/>
      <c r="X54" s="451"/>
      <c r="Y54" s="451"/>
      <c r="Z54" s="451"/>
      <c r="AA54" s="451"/>
      <c r="AB54" s="451"/>
      <c r="AC54" s="451"/>
      <c r="AD54" s="451"/>
      <c r="AE54" s="451"/>
      <c r="AF54" s="451"/>
      <c r="AG54" s="479"/>
    </row>
    <row r="55" spans="1:33" s="424" customFormat="1" ht="13.1" customHeight="1">
      <c r="A55" s="450"/>
      <c r="B55" s="451"/>
      <c r="C55" s="452" t="s">
        <v>296</v>
      </c>
      <c r="D55" s="453"/>
      <c r="E55" s="451"/>
      <c r="F55" s="451"/>
      <c r="G55" s="451"/>
      <c r="H55" s="451"/>
      <c r="I55" s="451"/>
      <c r="J55" s="451"/>
      <c r="K55" s="451"/>
      <c r="L55" s="451"/>
      <c r="M55" s="451"/>
      <c r="N55" s="451"/>
      <c r="O55" s="451"/>
      <c r="P55" s="451"/>
      <c r="Q55" s="451"/>
      <c r="R55" s="451"/>
      <c r="S55" s="451"/>
      <c r="T55" s="454" t="s">
        <v>297</v>
      </c>
      <c r="U55" s="451"/>
      <c r="V55" s="451"/>
      <c r="W55" s="451"/>
      <c r="X55" s="451"/>
      <c r="Y55" s="451"/>
      <c r="Z55" s="451"/>
      <c r="AA55" s="451"/>
      <c r="AB55" s="451"/>
      <c r="AC55" s="451"/>
      <c r="AD55" s="451"/>
      <c r="AE55" s="451"/>
      <c r="AF55" s="451"/>
      <c r="AG55" s="479"/>
    </row>
    <row r="56" spans="1:33" s="424" customFormat="1" ht="13.1" customHeight="1">
      <c r="A56" s="450"/>
      <c r="B56" s="451"/>
      <c r="C56" s="452" t="s">
        <v>298</v>
      </c>
      <c r="D56" s="453"/>
      <c r="E56" s="451"/>
      <c r="F56" s="451"/>
      <c r="G56" s="451"/>
      <c r="H56" s="451"/>
      <c r="I56" s="451"/>
      <c r="J56" s="451"/>
      <c r="K56" s="451"/>
      <c r="L56" s="451"/>
      <c r="M56" s="451"/>
      <c r="N56" s="451"/>
      <c r="O56" s="451"/>
      <c r="P56" s="451"/>
      <c r="Q56" s="451"/>
      <c r="R56" s="451"/>
      <c r="S56" s="451"/>
      <c r="T56" s="454" t="s">
        <v>299</v>
      </c>
      <c r="U56" s="451"/>
      <c r="V56" s="451"/>
      <c r="W56" s="451"/>
      <c r="X56" s="451"/>
      <c r="Y56" s="451"/>
      <c r="Z56" s="451"/>
      <c r="AA56" s="451"/>
      <c r="AB56" s="451"/>
      <c r="AC56" s="451"/>
      <c r="AD56" s="451"/>
      <c r="AE56" s="451"/>
      <c r="AF56" s="451"/>
      <c r="AG56" s="479"/>
    </row>
    <row r="57" spans="1:33" s="424" customFormat="1" ht="13.1" customHeight="1">
      <c r="A57" s="450"/>
      <c r="B57" s="451"/>
      <c r="C57" s="452" t="s">
        <v>101</v>
      </c>
      <c r="D57" s="453"/>
      <c r="E57" s="451"/>
      <c r="F57" s="451"/>
      <c r="G57" s="451"/>
      <c r="H57" s="451"/>
      <c r="I57" s="451"/>
      <c r="J57" s="451"/>
      <c r="K57" s="451"/>
      <c r="L57" s="451"/>
      <c r="M57" s="451"/>
      <c r="N57" s="451"/>
      <c r="O57" s="451"/>
      <c r="P57" s="451"/>
      <c r="Q57" s="451"/>
      <c r="R57" s="451"/>
      <c r="S57" s="451"/>
      <c r="T57" s="454" t="s">
        <v>300</v>
      </c>
      <c r="U57" s="451"/>
      <c r="V57" s="451"/>
      <c r="W57" s="451"/>
      <c r="X57" s="451"/>
      <c r="Y57" s="451"/>
      <c r="Z57" s="451"/>
      <c r="AA57" s="451"/>
      <c r="AB57" s="451"/>
      <c r="AC57" s="451"/>
      <c r="AD57" s="451"/>
      <c r="AE57" s="451"/>
      <c r="AF57" s="451"/>
      <c r="AG57" s="479"/>
    </row>
    <row r="58" spans="1:33" s="424" customFormat="1" ht="13.1" customHeight="1">
      <c r="A58" s="450"/>
      <c r="B58" s="451"/>
      <c r="C58" s="452" t="s">
        <v>301</v>
      </c>
      <c r="D58" s="453"/>
      <c r="E58" s="451"/>
      <c r="F58" s="451"/>
      <c r="G58" s="451"/>
      <c r="H58" s="451"/>
      <c r="I58" s="451"/>
      <c r="J58" s="451"/>
      <c r="K58" s="451"/>
      <c r="L58" s="451"/>
      <c r="M58" s="451"/>
      <c r="N58" s="451"/>
      <c r="O58" s="451"/>
      <c r="P58" s="451"/>
      <c r="Q58" s="451"/>
      <c r="R58" s="451"/>
      <c r="S58" s="451"/>
      <c r="T58" s="454" t="s">
        <v>302</v>
      </c>
      <c r="U58" s="451"/>
      <c r="V58" s="451"/>
      <c r="W58" s="451"/>
      <c r="X58" s="451"/>
      <c r="Y58" s="451"/>
      <c r="Z58" s="451"/>
      <c r="AA58" s="451"/>
      <c r="AB58" s="451"/>
      <c r="AC58" s="451"/>
      <c r="AD58" s="451"/>
      <c r="AE58" s="451"/>
      <c r="AF58" s="451"/>
      <c r="AG58" s="479"/>
    </row>
    <row r="59" spans="1:33" s="424" customFormat="1" ht="4.95" customHeight="1">
      <c r="A59" s="450"/>
      <c r="B59" s="48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row>
    <row r="60" spans="1:33" s="424" customFormat="1" ht="15.15" customHeight="1">
      <c r="A60" s="450"/>
      <c r="B60" s="480" t="s">
        <v>303</v>
      </c>
      <c r="C60" s="450"/>
      <c r="D60" s="450"/>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row>
    <row r="61" spans="1:33" s="424" customFormat="1" ht="13.1" customHeight="1">
      <c r="A61" s="450"/>
      <c r="B61" s="451"/>
      <c r="C61" s="454" t="s">
        <v>304</v>
      </c>
      <c r="D61" s="451"/>
      <c r="E61" s="451"/>
      <c r="F61" s="451"/>
      <c r="G61" s="451"/>
      <c r="H61" s="451"/>
      <c r="I61" s="451"/>
      <c r="J61" s="451"/>
      <c r="K61" s="451"/>
      <c r="L61" s="451"/>
      <c r="M61" s="451"/>
      <c r="N61" s="451"/>
      <c r="O61" s="451"/>
      <c r="P61" s="451"/>
      <c r="Q61" s="451"/>
      <c r="R61" s="451"/>
      <c r="S61" s="451"/>
      <c r="T61" s="454" t="s">
        <v>106</v>
      </c>
      <c r="U61" s="451"/>
      <c r="V61" s="451"/>
      <c r="W61" s="451"/>
      <c r="X61" s="451"/>
      <c r="Y61" s="451"/>
      <c r="Z61" s="451"/>
      <c r="AA61" s="451"/>
      <c r="AB61" s="451"/>
      <c r="AC61" s="451"/>
      <c r="AD61" s="451"/>
      <c r="AE61" s="451"/>
      <c r="AF61" s="451"/>
      <c r="AG61" s="479"/>
    </row>
    <row r="62" spans="1:33" s="424" customFormat="1" ht="13.1" customHeight="1">
      <c r="A62" s="450"/>
      <c r="B62" s="451"/>
      <c r="C62" s="454" t="s">
        <v>102</v>
      </c>
      <c r="D62" s="451"/>
      <c r="E62" s="451"/>
      <c r="F62" s="451"/>
      <c r="G62" s="451"/>
      <c r="H62" s="451"/>
      <c r="I62" s="451"/>
      <c r="J62" s="451"/>
      <c r="K62" s="451"/>
      <c r="L62" s="451"/>
      <c r="M62" s="451"/>
      <c r="N62" s="451"/>
      <c r="O62" s="451"/>
      <c r="P62" s="451"/>
      <c r="Q62" s="451"/>
      <c r="R62" s="451"/>
      <c r="S62" s="451"/>
      <c r="T62" s="454" t="s">
        <v>103</v>
      </c>
      <c r="U62" s="451"/>
      <c r="V62" s="451"/>
      <c r="W62" s="451"/>
      <c r="X62" s="451"/>
      <c r="Y62" s="451"/>
      <c r="Z62" s="451"/>
      <c r="AA62" s="451"/>
      <c r="AB62" s="451"/>
      <c r="AC62" s="451"/>
      <c r="AD62" s="451"/>
      <c r="AE62" s="451"/>
      <c r="AF62" s="451"/>
      <c r="AG62" s="479"/>
    </row>
    <row r="63" spans="1:33" s="424" customFormat="1" ht="13.1" customHeight="1">
      <c r="A63" s="450"/>
      <c r="B63" s="451"/>
      <c r="C63" s="454" t="s">
        <v>104</v>
      </c>
      <c r="D63" s="451"/>
      <c r="E63" s="451"/>
      <c r="F63" s="451"/>
      <c r="G63" s="451"/>
      <c r="H63" s="451"/>
      <c r="I63" s="451"/>
      <c r="J63" s="451"/>
      <c r="K63" s="451"/>
      <c r="L63" s="451"/>
      <c r="M63" s="451"/>
      <c r="N63" s="451"/>
      <c r="O63" s="451"/>
      <c r="P63" s="451"/>
      <c r="Q63" s="451"/>
      <c r="R63" s="451"/>
      <c r="S63" s="451"/>
      <c r="T63" s="454" t="s">
        <v>305</v>
      </c>
      <c r="U63" s="451"/>
      <c r="V63" s="451"/>
      <c r="W63" s="451"/>
      <c r="X63" s="451"/>
      <c r="Y63" s="451"/>
      <c r="Z63" s="451"/>
      <c r="AA63" s="451"/>
      <c r="AB63" s="451"/>
      <c r="AC63" s="451"/>
      <c r="AD63" s="451"/>
      <c r="AE63" s="451"/>
      <c r="AF63" s="451"/>
      <c r="AG63" s="479"/>
    </row>
    <row r="64" spans="1:33" s="424" customFormat="1" ht="13.1" customHeight="1">
      <c r="A64" s="450"/>
      <c r="B64" s="451"/>
      <c r="C64" s="454" t="s">
        <v>105</v>
      </c>
      <c r="D64" s="451"/>
      <c r="E64" s="451"/>
      <c r="F64" s="451"/>
      <c r="G64" s="451"/>
      <c r="H64" s="451"/>
      <c r="I64" s="451"/>
      <c r="J64" s="451"/>
      <c r="K64" s="451"/>
      <c r="L64" s="451"/>
      <c r="M64" s="451"/>
      <c r="N64" s="451"/>
      <c r="O64" s="451"/>
      <c r="P64" s="451"/>
      <c r="Q64" s="451"/>
      <c r="R64" s="451"/>
      <c r="S64" s="451"/>
      <c r="T64" s="454" t="s">
        <v>306</v>
      </c>
      <c r="U64" s="451"/>
      <c r="V64" s="451"/>
      <c r="W64" s="451"/>
      <c r="X64" s="451"/>
      <c r="Y64" s="451"/>
      <c r="Z64" s="451"/>
      <c r="AA64" s="451"/>
      <c r="AB64" s="451"/>
      <c r="AC64" s="451"/>
      <c r="AD64" s="451"/>
      <c r="AE64" s="451"/>
      <c r="AF64" s="451"/>
      <c r="AG64" s="479"/>
    </row>
    <row r="65" spans="1:32" s="424" customFormat="1" ht="4.95" customHeight="1">
      <c r="A65" s="450"/>
      <c r="B65" s="48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row>
    <row r="66" spans="1:32" ht="39.6" customHeight="1">
      <c r="B66" s="652" t="s">
        <v>307</v>
      </c>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row>
    <row r="67" spans="1:32" ht="7.85" customHeight="1">
      <c r="B67" s="481"/>
      <c r="AE67" s="424"/>
      <c r="AF67" s="424"/>
    </row>
    <row r="68" spans="1:32" s="424" customFormat="1" ht="25.15" customHeight="1">
      <c r="B68" s="652" t="s">
        <v>308</v>
      </c>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row>
    <row r="69" spans="1:32">
      <c r="AD69" s="424"/>
      <c r="AE69" s="424"/>
      <c r="AF69" s="424"/>
    </row>
    <row r="70" spans="1:32">
      <c r="AD70" s="424"/>
      <c r="AE70" s="424"/>
      <c r="AF70" s="424"/>
    </row>
    <row r="71" spans="1:32">
      <c r="AD71" s="424"/>
      <c r="AE71" s="424"/>
      <c r="AF71" s="424"/>
    </row>
    <row r="72" spans="1:32">
      <c r="AD72" s="424"/>
      <c r="AE72" s="424"/>
      <c r="AF72" s="424"/>
    </row>
    <row r="73" spans="1:32">
      <c r="AD73" s="424"/>
      <c r="AE73" s="424"/>
      <c r="AF73" s="424"/>
    </row>
    <row r="74" spans="1:32">
      <c r="AD74" s="424"/>
      <c r="AE74" s="424"/>
      <c r="AF74" s="424"/>
    </row>
    <row r="75" spans="1:32">
      <c r="AD75" s="424"/>
      <c r="AE75" s="424"/>
      <c r="AF75" s="424"/>
    </row>
    <row r="79" spans="1:32">
      <c r="Z79" s="424"/>
    </row>
  </sheetData>
  <sheetProtection password="C0A0" sheet="1" objects="1" scenarios="1" selectLockedCells="1"/>
  <mergeCells count="33">
    <mergeCell ref="B47:AF47"/>
    <mergeCell ref="B66:AF66"/>
    <mergeCell ref="B68:AF68"/>
    <mergeCell ref="AC37:AF37"/>
    <mergeCell ref="AC39:AF39"/>
    <mergeCell ref="AC41:AF41"/>
    <mergeCell ref="AC43:AF43"/>
    <mergeCell ref="AC45:AF45"/>
    <mergeCell ref="AC35:AF35"/>
    <mergeCell ref="X15:AA15"/>
    <mergeCell ref="AC15:AF15"/>
    <mergeCell ref="X17:AA17"/>
    <mergeCell ref="AC17:AF17"/>
    <mergeCell ref="X19:AA19"/>
    <mergeCell ref="X21:AA21"/>
    <mergeCell ref="X24:AA24"/>
    <mergeCell ref="AC24:AF24"/>
    <mergeCell ref="AC29:AF29"/>
    <mergeCell ref="AC31:AF31"/>
    <mergeCell ref="AC33:AF33"/>
    <mergeCell ref="X8:AA8"/>
    <mergeCell ref="AC8:AF8"/>
    <mergeCell ref="X10:AA10"/>
    <mergeCell ref="AC10:AF10"/>
    <mergeCell ref="X13:AA13"/>
    <mergeCell ref="AC13:AF13"/>
    <mergeCell ref="B4:AF4"/>
    <mergeCell ref="S5:V5"/>
    <mergeCell ref="X5:AA5"/>
    <mergeCell ref="AC5:AF5"/>
    <mergeCell ref="Q6:T6"/>
    <mergeCell ref="X6:AA6"/>
    <mergeCell ref="AC6:AF6"/>
  </mergeCells>
  <pageMargins left="0.39370078740157483" right="0.19685039370078741" top="0" bottom="0.59055118110236227" header="0.39370078740157483" footer="0.27559055118110237"/>
  <pageSetup paperSize="9" scale="95" orientation="portrait" blackAndWhite="1" r:id="rId1"/>
  <headerFooter alignWithMargins="0">
    <oddFooter>&amp;R&amp;"Arial,Fett"&amp;16AZK-w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0</xdr:colOff>
                    <xdr:row>51</xdr:row>
                    <xdr:rowOff>224287</xdr:rowOff>
                  </from>
                  <to>
                    <xdr:col>2</xdr:col>
                    <xdr:colOff>25879</xdr:colOff>
                    <xdr:row>53</xdr:row>
                    <xdr:rowOff>86264</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0</xdr:colOff>
                    <xdr:row>52</xdr:row>
                    <xdr:rowOff>138023</xdr:rowOff>
                  </from>
                  <to>
                    <xdr:col>2</xdr:col>
                    <xdr:colOff>25879</xdr:colOff>
                    <xdr:row>54</xdr:row>
                    <xdr:rowOff>51758</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0</xdr:colOff>
                    <xdr:row>53</xdr:row>
                    <xdr:rowOff>138023</xdr:rowOff>
                  </from>
                  <to>
                    <xdr:col>2</xdr:col>
                    <xdr:colOff>25879</xdr:colOff>
                    <xdr:row>55</xdr:row>
                    <xdr:rowOff>51758</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18</xdr:col>
                    <xdr:colOff>0</xdr:colOff>
                    <xdr:row>51</xdr:row>
                    <xdr:rowOff>224287</xdr:rowOff>
                  </from>
                  <to>
                    <xdr:col>19</xdr:col>
                    <xdr:colOff>25879</xdr:colOff>
                    <xdr:row>53</xdr:row>
                    <xdr:rowOff>86264</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18</xdr:col>
                    <xdr:colOff>0</xdr:colOff>
                    <xdr:row>52</xdr:row>
                    <xdr:rowOff>138023</xdr:rowOff>
                  </from>
                  <to>
                    <xdr:col>19</xdr:col>
                    <xdr:colOff>25879</xdr:colOff>
                    <xdr:row>54</xdr:row>
                    <xdr:rowOff>51758</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18</xdr:col>
                    <xdr:colOff>0</xdr:colOff>
                    <xdr:row>53</xdr:row>
                    <xdr:rowOff>138023</xdr:rowOff>
                  </from>
                  <to>
                    <xdr:col>19</xdr:col>
                    <xdr:colOff>25879</xdr:colOff>
                    <xdr:row>55</xdr:row>
                    <xdr:rowOff>51758</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xdr:col>
                    <xdr:colOff>0</xdr:colOff>
                    <xdr:row>54</xdr:row>
                    <xdr:rowOff>138023</xdr:rowOff>
                  </from>
                  <to>
                    <xdr:col>2</xdr:col>
                    <xdr:colOff>25879</xdr:colOff>
                    <xdr:row>56</xdr:row>
                    <xdr:rowOff>51758</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xdr:col>
                    <xdr:colOff>0</xdr:colOff>
                    <xdr:row>55</xdr:row>
                    <xdr:rowOff>138023</xdr:rowOff>
                  </from>
                  <to>
                    <xdr:col>2</xdr:col>
                    <xdr:colOff>25879</xdr:colOff>
                    <xdr:row>57</xdr:row>
                    <xdr:rowOff>51758</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xdr:col>
                    <xdr:colOff>0</xdr:colOff>
                    <xdr:row>56</xdr:row>
                    <xdr:rowOff>138023</xdr:rowOff>
                  </from>
                  <to>
                    <xdr:col>2</xdr:col>
                    <xdr:colOff>25879</xdr:colOff>
                    <xdr:row>58</xdr:row>
                    <xdr:rowOff>51758</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18</xdr:col>
                    <xdr:colOff>0</xdr:colOff>
                    <xdr:row>54</xdr:row>
                    <xdr:rowOff>138023</xdr:rowOff>
                  </from>
                  <to>
                    <xdr:col>19</xdr:col>
                    <xdr:colOff>25879</xdr:colOff>
                    <xdr:row>56</xdr:row>
                    <xdr:rowOff>51758</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18</xdr:col>
                    <xdr:colOff>0</xdr:colOff>
                    <xdr:row>55</xdr:row>
                    <xdr:rowOff>138023</xdr:rowOff>
                  </from>
                  <to>
                    <xdr:col>19</xdr:col>
                    <xdr:colOff>25879</xdr:colOff>
                    <xdr:row>57</xdr:row>
                    <xdr:rowOff>51758</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18</xdr:col>
                    <xdr:colOff>0</xdr:colOff>
                    <xdr:row>56</xdr:row>
                    <xdr:rowOff>138023</xdr:rowOff>
                  </from>
                  <to>
                    <xdr:col>19</xdr:col>
                    <xdr:colOff>25879</xdr:colOff>
                    <xdr:row>58</xdr:row>
                    <xdr:rowOff>51758</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xdr:col>
                    <xdr:colOff>0</xdr:colOff>
                    <xdr:row>59</xdr:row>
                    <xdr:rowOff>224287</xdr:rowOff>
                  </from>
                  <to>
                    <xdr:col>2</xdr:col>
                    <xdr:colOff>25879</xdr:colOff>
                    <xdr:row>61</xdr:row>
                    <xdr:rowOff>86264</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xdr:col>
                    <xdr:colOff>0</xdr:colOff>
                    <xdr:row>60</xdr:row>
                    <xdr:rowOff>138023</xdr:rowOff>
                  </from>
                  <to>
                    <xdr:col>2</xdr:col>
                    <xdr:colOff>25879</xdr:colOff>
                    <xdr:row>62</xdr:row>
                    <xdr:rowOff>51758</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xdr:col>
                    <xdr:colOff>0</xdr:colOff>
                    <xdr:row>61</xdr:row>
                    <xdr:rowOff>138023</xdr:rowOff>
                  </from>
                  <to>
                    <xdr:col>2</xdr:col>
                    <xdr:colOff>25879</xdr:colOff>
                    <xdr:row>63</xdr:row>
                    <xdr:rowOff>51758</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18</xdr:col>
                    <xdr:colOff>0</xdr:colOff>
                    <xdr:row>59</xdr:row>
                    <xdr:rowOff>224287</xdr:rowOff>
                  </from>
                  <to>
                    <xdr:col>19</xdr:col>
                    <xdr:colOff>25879</xdr:colOff>
                    <xdr:row>61</xdr:row>
                    <xdr:rowOff>86264</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18</xdr:col>
                    <xdr:colOff>0</xdr:colOff>
                    <xdr:row>60</xdr:row>
                    <xdr:rowOff>138023</xdr:rowOff>
                  </from>
                  <to>
                    <xdr:col>19</xdr:col>
                    <xdr:colOff>25879</xdr:colOff>
                    <xdr:row>62</xdr:row>
                    <xdr:rowOff>51758</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18</xdr:col>
                    <xdr:colOff>0</xdr:colOff>
                    <xdr:row>61</xdr:row>
                    <xdr:rowOff>138023</xdr:rowOff>
                  </from>
                  <to>
                    <xdr:col>19</xdr:col>
                    <xdr:colOff>25879</xdr:colOff>
                    <xdr:row>63</xdr:row>
                    <xdr:rowOff>51758</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xdr:col>
                    <xdr:colOff>0</xdr:colOff>
                    <xdr:row>62</xdr:row>
                    <xdr:rowOff>138023</xdr:rowOff>
                  </from>
                  <to>
                    <xdr:col>2</xdr:col>
                    <xdr:colOff>25879</xdr:colOff>
                    <xdr:row>64</xdr:row>
                    <xdr:rowOff>51758</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18</xdr:col>
                    <xdr:colOff>0</xdr:colOff>
                    <xdr:row>62</xdr:row>
                    <xdr:rowOff>138023</xdr:rowOff>
                  </from>
                  <to>
                    <xdr:col>19</xdr:col>
                    <xdr:colOff>25879</xdr:colOff>
                    <xdr:row>64</xdr:row>
                    <xdr:rowOff>51758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I243"/>
  <sheetViews>
    <sheetView showGridLines="0" showRowColHeaders="0" showZeros="0" showOutlineSymbols="0" view="pageLayout" zoomScaleNormal="100" zoomScaleSheetLayoutView="100" workbookViewId="0">
      <selection activeCell="H21" sqref="H21:N21"/>
    </sheetView>
  </sheetViews>
  <sheetFormatPr baseColWidth="10" defaultColWidth="11.5" defaultRowHeight="12.9"/>
  <cols>
    <col min="1" max="1" width="5.375" style="80" customWidth="1"/>
    <col min="2" max="2" width="3.5" style="80" customWidth="1"/>
    <col min="3" max="3" width="4.625" style="80" customWidth="1"/>
    <col min="4" max="4" width="18.5" style="80" customWidth="1"/>
    <col min="5" max="5" width="5.5" style="80" customWidth="1"/>
    <col min="6" max="6" width="13.125" style="80" customWidth="1"/>
    <col min="7" max="7" width="1.625" style="80" customWidth="1"/>
    <col min="8" max="8" width="13.125" style="80" customWidth="1"/>
    <col min="9" max="9" width="1.625" style="80" customWidth="1"/>
    <col min="10" max="10" width="13.125" style="80" customWidth="1"/>
    <col min="11" max="11" width="1.625" style="80" customWidth="1"/>
    <col min="12" max="12" width="13.125" style="80" customWidth="1"/>
    <col min="13" max="13" width="1.625" style="80" customWidth="1"/>
    <col min="14" max="14" width="13.125" style="80" customWidth="1"/>
    <col min="15" max="15" width="0.125" style="80" customWidth="1"/>
    <col min="16" max="16" width="5.875" style="80" customWidth="1"/>
    <col min="17" max="16384" width="11.5" style="80"/>
  </cols>
  <sheetData>
    <row r="1" spans="1:35" s="3" customFormat="1" ht="35" customHeight="1">
      <c r="N1" s="570"/>
      <c r="O1" s="572" t="s">
        <v>316</v>
      </c>
    </row>
    <row r="2" spans="1:35" ht="21.1" customHeight="1">
      <c r="A2" s="27"/>
      <c r="B2" s="79" t="s">
        <v>17</v>
      </c>
      <c r="C2" s="79"/>
      <c r="H2" s="81"/>
      <c r="I2" s="75"/>
      <c r="J2" s="81"/>
      <c r="K2" s="75"/>
      <c r="L2" s="27"/>
      <c r="M2" s="27"/>
      <c r="N2" s="571"/>
      <c r="O2" s="573" t="s">
        <v>317</v>
      </c>
    </row>
    <row r="3" spans="1:35" ht="8.5" customHeight="1">
      <c r="A3" s="27"/>
      <c r="B3" s="79"/>
      <c r="C3" s="79"/>
      <c r="H3" s="81"/>
      <c r="I3" s="75"/>
      <c r="J3" s="81"/>
      <c r="K3" s="75"/>
      <c r="L3" s="27"/>
      <c r="M3" s="27"/>
      <c r="N3" s="27"/>
    </row>
    <row r="4" spans="1:35" s="206" customFormat="1" ht="19.899999999999999" customHeight="1">
      <c r="A4" s="76"/>
      <c r="B4" s="10" t="s">
        <v>86</v>
      </c>
      <c r="C4" s="10"/>
      <c r="D4" s="167"/>
      <c r="E4" s="16"/>
      <c r="F4" s="16"/>
      <c r="G4" s="269"/>
      <c r="H4" s="16"/>
      <c r="I4" s="165"/>
      <c r="J4" s="16"/>
      <c r="K4" s="165"/>
      <c r="L4" s="269"/>
      <c r="M4" s="165"/>
      <c r="N4" s="270"/>
    </row>
    <row r="5" spans="1:35" ht="19.899999999999999" customHeight="1">
      <c r="A5" s="27"/>
      <c r="B5" s="207"/>
      <c r="C5" s="218" t="s">
        <v>160</v>
      </c>
      <c r="D5" s="218"/>
      <c r="E5" s="218"/>
      <c r="F5" s="218"/>
      <c r="G5" s="219"/>
      <c r="H5" s="219"/>
      <c r="I5" s="219"/>
      <c r="J5" s="219"/>
      <c r="K5" s="219"/>
      <c r="L5" s="219"/>
      <c r="M5" s="219"/>
      <c r="N5" s="219"/>
    </row>
    <row r="6" spans="1:35" ht="3.1" customHeight="1">
      <c r="A6" s="27"/>
      <c r="B6" s="27"/>
      <c r="C6" s="27"/>
      <c r="D6" s="27"/>
      <c r="E6" s="27"/>
      <c r="F6" s="27"/>
      <c r="G6" s="27"/>
      <c r="H6" s="27"/>
      <c r="I6" s="27"/>
      <c r="J6" s="27"/>
      <c r="K6" s="27"/>
      <c r="L6" s="27"/>
      <c r="M6" s="165"/>
      <c r="N6" s="271"/>
    </row>
    <row r="7" spans="1:35" ht="19.899999999999999" customHeight="1">
      <c r="A7" s="27"/>
      <c r="B7" s="207"/>
      <c r="C7" s="218" t="s">
        <v>161</v>
      </c>
      <c r="D7" s="218"/>
      <c r="E7" s="218"/>
      <c r="F7" s="218"/>
      <c r="G7" s="219"/>
      <c r="H7" s="219"/>
      <c r="I7" s="219"/>
      <c r="J7" s="219"/>
      <c r="K7" s="219"/>
      <c r="L7" s="219"/>
      <c r="M7" s="219"/>
      <c r="N7" s="219"/>
    </row>
    <row r="8" spans="1:35" ht="3.1" customHeight="1">
      <c r="A8" s="27"/>
      <c r="B8" s="27"/>
      <c r="C8" s="27"/>
      <c r="D8" s="27"/>
      <c r="E8" s="27"/>
      <c r="F8" s="27"/>
      <c r="G8" s="27"/>
      <c r="H8" s="27"/>
      <c r="I8" s="27"/>
      <c r="J8" s="27"/>
      <c r="K8" s="27"/>
      <c r="L8" s="27"/>
      <c r="M8" s="27"/>
      <c r="N8" s="27"/>
    </row>
    <row r="9" spans="1:35" ht="19.899999999999999" customHeight="1">
      <c r="A9" s="27"/>
      <c r="B9" s="207"/>
      <c r="C9" s="218" t="s">
        <v>107</v>
      </c>
      <c r="D9" s="218"/>
      <c r="E9" s="218"/>
      <c r="F9" s="218"/>
      <c r="G9" s="219"/>
      <c r="H9" s="219"/>
      <c r="I9" s="219"/>
      <c r="J9" s="219"/>
      <c r="K9" s="254"/>
      <c r="L9" s="254"/>
      <c r="M9" s="255" t="s">
        <v>21</v>
      </c>
      <c r="N9" s="272"/>
    </row>
    <row r="10" spans="1:35" ht="5.95" customHeight="1">
      <c r="A10" s="27"/>
      <c r="B10" s="77"/>
      <c r="C10" s="77"/>
      <c r="D10" s="77"/>
      <c r="E10" s="77"/>
      <c r="F10" s="77"/>
      <c r="G10" s="77"/>
      <c r="H10" s="77"/>
      <c r="I10" s="77"/>
      <c r="J10" s="77"/>
      <c r="K10" s="77"/>
      <c r="L10" s="77"/>
      <c r="M10" s="77"/>
      <c r="N10" s="77"/>
    </row>
    <row r="11" spans="1:35" ht="3.1" customHeight="1">
      <c r="A11" s="494"/>
      <c r="B11" s="428"/>
      <c r="C11" s="428"/>
      <c r="D11" s="84"/>
      <c r="E11" s="83"/>
      <c r="F11" s="83"/>
      <c r="G11" s="83"/>
      <c r="H11" s="83"/>
      <c r="I11" s="83"/>
      <c r="J11" s="83"/>
      <c r="K11" s="495"/>
      <c r="L11" s="256"/>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row>
    <row r="12" spans="1:35" ht="47.4" customHeight="1">
      <c r="A12" s="420"/>
      <c r="B12" s="655" t="s">
        <v>314</v>
      </c>
      <c r="C12" s="655"/>
      <c r="D12" s="655"/>
      <c r="E12" s="655"/>
      <c r="F12" s="655"/>
      <c r="G12" s="655"/>
      <c r="H12" s="655"/>
      <c r="I12" s="655"/>
      <c r="J12" s="655"/>
      <c r="K12" s="655"/>
      <c r="L12" s="655"/>
      <c r="M12" s="656"/>
      <c r="N12" s="656"/>
      <c r="O12" s="420"/>
      <c r="P12" s="420"/>
      <c r="Q12" s="420"/>
      <c r="R12" s="420"/>
      <c r="S12" s="420"/>
      <c r="T12" s="420"/>
      <c r="U12" s="420"/>
      <c r="V12" s="420"/>
      <c r="W12" s="420"/>
      <c r="X12" s="420"/>
      <c r="Y12" s="420"/>
      <c r="Z12" s="420"/>
      <c r="AA12" s="420"/>
      <c r="AB12" s="420"/>
      <c r="AC12" s="420"/>
      <c r="AD12" s="420"/>
      <c r="AE12" s="424"/>
      <c r="AF12" s="424"/>
      <c r="AG12" s="424"/>
      <c r="AH12" s="424"/>
      <c r="AI12" s="424"/>
    </row>
    <row r="13" spans="1:35" ht="19.899999999999999" customHeight="1">
      <c r="A13" s="420"/>
      <c r="B13" s="516" t="s">
        <v>315</v>
      </c>
      <c r="C13" s="498"/>
      <c r="D13" s="498"/>
      <c r="E13" s="500" t="s">
        <v>316</v>
      </c>
      <c r="F13" s="498"/>
      <c r="G13" s="499"/>
      <c r="H13" s="518" t="s">
        <v>325</v>
      </c>
      <c r="I13" s="517"/>
      <c r="J13" s="499"/>
      <c r="K13" s="499"/>
      <c r="L13" s="499"/>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row>
    <row r="14" spans="1:35" ht="5.45" customHeight="1">
      <c r="A14" s="420"/>
      <c r="B14" s="516"/>
      <c r="C14" s="498"/>
      <c r="D14" s="498"/>
      <c r="E14" s="498"/>
      <c r="F14" s="498"/>
      <c r="G14" s="499"/>
      <c r="H14" s="518"/>
      <c r="I14" s="517"/>
      <c r="J14" s="499"/>
      <c r="K14" s="499"/>
      <c r="L14" s="499"/>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row>
    <row r="15" spans="1:35" ht="39.75" customHeight="1">
      <c r="B15" s="515" t="s">
        <v>322</v>
      </c>
      <c r="C15" s="513"/>
      <c r="D15" s="665" t="s">
        <v>380</v>
      </c>
      <c r="E15" s="665"/>
      <c r="F15" s="665"/>
      <c r="G15" s="665"/>
      <c r="H15" s="665"/>
      <c r="I15" s="665"/>
      <c r="J15" s="665"/>
      <c r="K15" s="665"/>
      <c r="L15" s="665"/>
      <c r="M15" s="665"/>
      <c r="N15" s="665"/>
    </row>
    <row r="16" spans="1:35" ht="5.95" customHeight="1">
      <c r="A16" s="27"/>
      <c r="B16" s="75"/>
      <c r="C16" s="75"/>
      <c r="D16" s="75"/>
      <c r="E16" s="75"/>
      <c r="F16" s="75"/>
      <c r="G16" s="75"/>
      <c r="H16" s="75"/>
      <c r="I16" s="75"/>
      <c r="J16" s="75"/>
      <c r="K16" s="75"/>
      <c r="L16" s="75"/>
      <c r="M16" s="75"/>
      <c r="N16" s="75"/>
    </row>
    <row r="17" spans="1:35" ht="48.1" customHeight="1">
      <c r="B17" s="515" t="s">
        <v>323</v>
      </c>
      <c r="D17" s="657" t="s">
        <v>324</v>
      </c>
      <c r="E17" s="658"/>
      <c r="F17" s="658"/>
      <c r="G17" s="658"/>
      <c r="H17" s="658"/>
      <c r="I17" s="658"/>
      <c r="J17" s="658"/>
      <c r="K17" s="658"/>
      <c r="L17" s="658"/>
      <c r="M17" s="658"/>
      <c r="N17" s="658"/>
    </row>
    <row r="18" spans="1:35" ht="19.899999999999999" customHeight="1">
      <c r="B18" s="519" t="s">
        <v>326</v>
      </c>
      <c r="E18" s="514"/>
      <c r="F18" s="514"/>
      <c r="G18" s="514"/>
      <c r="H18" s="522" t="s">
        <v>328</v>
      </c>
      <c r="I18" s="514"/>
      <c r="K18" s="520" t="s">
        <v>327</v>
      </c>
      <c r="L18" s="514"/>
      <c r="M18" s="514"/>
      <c r="N18" s="514"/>
    </row>
    <row r="19" spans="1:35" ht="5.95" customHeight="1">
      <c r="A19" s="27"/>
      <c r="B19" s="77"/>
      <c r="C19" s="77"/>
      <c r="D19" s="77"/>
      <c r="E19" s="77"/>
      <c r="F19" s="77"/>
      <c r="G19" s="77"/>
      <c r="H19" s="77"/>
      <c r="I19" s="77"/>
      <c r="J19" s="77"/>
      <c r="K19" s="77"/>
      <c r="L19" s="77"/>
      <c r="M19" s="77"/>
      <c r="N19" s="77"/>
    </row>
    <row r="20" spans="1:35" ht="5.95" customHeight="1">
      <c r="A20" s="27"/>
      <c r="B20" s="75"/>
      <c r="C20" s="75"/>
      <c r="D20" s="75"/>
      <c r="E20" s="75"/>
      <c r="F20" s="75"/>
      <c r="G20" s="75"/>
      <c r="H20" s="75"/>
      <c r="I20" s="75"/>
      <c r="J20" s="75"/>
      <c r="K20" s="75"/>
      <c r="L20" s="75"/>
      <c r="M20" s="75"/>
      <c r="N20" s="75"/>
    </row>
    <row r="21" spans="1:35" s="206" customFormat="1" ht="19.899999999999999" customHeight="1">
      <c r="A21" s="76"/>
      <c r="B21" s="10" t="s">
        <v>137</v>
      </c>
      <c r="C21" s="10"/>
      <c r="D21" s="167"/>
      <c r="E21" s="16"/>
      <c r="F21" s="16"/>
      <c r="G21" s="269"/>
      <c r="H21" s="660"/>
      <c r="I21" s="661"/>
      <c r="J21" s="661"/>
      <c r="K21" s="661"/>
      <c r="L21" s="661"/>
      <c r="M21" s="661"/>
      <c r="N21" s="662"/>
    </row>
    <row r="22" spans="1:35" ht="5.95" customHeight="1">
      <c r="A22" s="27"/>
      <c r="B22" s="659"/>
      <c r="C22" s="659"/>
      <c r="D22" s="659"/>
      <c r="E22" s="659"/>
      <c r="F22" s="659"/>
      <c r="G22" s="659"/>
      <c r="H22" s="659"/>
      <c r="I22" s="659"/>
      <c r="J22" s="659"/>
      <c r="K22" s="659"/>
      <c r="L22" s="659"/>
      <c r="M22" s="659"/>
      <c r="N22" s="659"/>
    </row>
    <row r="23" spans="1:35" ht="3.1" customHeight="1">
      <c r="A23" s="494"/>
      <c r="B23" s="428"/>
      <c r="C23" s="428"/>
      <c r="D23" s="84"/>
      <c r="E23" s="83"/>
      <c r="F23" s="83"/>
      <c r="G23" s="83"/>
      <c r="H23" s="83"/>
      <c r="I23" s="83"/>
      <c r="J23" s="83"/>
      <c r="K23" s="495"/>
      <c r="L23" s="256"/>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row>
    <row r="24" spans="1:35" ht="17" customHeight="1" thickBot="1">
      <c r="B24" s="10" t="s">
        <v>98</v>
      </c>
      <c r="H24" s="16"/>
      <c r="I24" s="16"/>
      <c r="J24" s="16"/>
      <c r="K24" s="16"/>
      <c r="L24" s="16"/>
      <c r="M24" s="16"/>
      <c r="N24" s="16"/>
    </row>
    <row r="25" spans="1:35" ht="19.899999999999999" customHeight="1" thickTop="1" thickBot="1">
      <c r="A25" s="85"/>
      <c r="B25" s="27"/>
      <c r="C25" s="27"/>
      <c r="D25" s="496"/>
      <c r="G25" s="87"/>
      <c r="I25" s="497"/>
      <c r="K25" s="497" t="s">
        <v>125</v>
      </c>
      <c r="L25" s="322"/>
      <c r="M25" s="87"/>
      <c r="N25" s="483"/>
    </row>
    <row r="26" spans="1:35" ht="5.95" customHeight="1" thickTop="1" thickBot="1">
      <c r="A26" s="85"/>
      <c r="B26" s="75"/>
      <c r="C26" s="75"/>
      <c r="D26" s="508"/>
      <c r="E26" s="509"/>
      <c r="F26" s="509"/>
      <c r="G26" s="509"/>
      <c r="H26" s="509"/>
      <c r="I26" s="509"/>
      <c r="J26" s="509"/>
      <c r="K26" s="509"/>
      <c r="L26" s="259"/>
      <c r="M26" s="85"/>
      <c r="N26" s="261"/>
    </row>
    <row r="27" spans="1:35" ht="19.899999999999999" customHeight="1" thickTop="1" thickBot="1">
      <c r="A27" s="85"/>
      <c r="B27" s="75"/>
      <c r="C27" s="75"/>
      <c r="D27" s="510"/>
      <c r="E27" s="511"/>
      <c r="F27" s="511"/>
      <c r="G27" s="85"/>
      <c r="H27" s="511"/>
      <c r="I27" s="512"/>
      <c r="J27" s="511"/>
      <c r="K27" s="512" t="s">
        <v>85</v>
      </c>
      <c r="L27" s="322"/>
      <c r="M27" s="16"/>
      <c r="N27" s="483"/>
    </row>
    <row r="28" spans="1:35" ht="5.95" customHeight="1" thickTop="1">
      <c r="A28" s="85"/>
      <c r="B28" s="77"/>
      <c r="C28" s="77"/>
      <c r="D28" s="258"/>
      <c r="E28" s="259"/>
      <c r="F28" s="259"/>
      <c r="G28" s="259"/>
      <c r="H28" s="259"/>
      <c r="I28" s="259"/>
      <c r="J28" s="259"/>
      <c r="K28" s="259"/>
      <c r="L28" s="259"/>
      <c r="M28" s="260"/>
      <c r="N28" s="261"/>
    </row>
    <row r="29" spans="1:35" ht="5.95" customHeight="1">
      <c r="A29" s="85"/>
      <c r="B29" s="27"/>
      <c r="C29" s="27"/>
      <c r="D29" s="84"/>
      <c r="E29" s="83"/>
      <c r="F29" s="83"/>
      <c r="G29" s="83"/>
      <c r="H29" s="83"/>
      <c r="I29" s="83"/>
      <c r="J29" s="83"/>
      <c r="K29" s="83"/>
      <c r="L29" s="83"/>
      <c r="M29" s="87"/>
      <c r="N29" s="256"/>
    </row>
    <row r="30" spans="1:35" ht="69.8" customHeight="1">
      <c r="A30" s="85"/>
      <c r="B30" s="27"/>
      <c r="C30" s="27"/>
      <c r="D30" s="84"/>
      <c r="E30" s="83"/>
      <c r="F30" s="482" t="s">
        <v>310</v>
      </c>
      <c r="G30" s="88"/>
      <c r="H30" s="482" t="s">
        <v>359</v>
      </c>
      <c r="I30" s="27"/>
      <c r="J30" s="488" t="s">
        <v>312</v>
      </c>
      <c r="K30" s="27"/>
      <c r="L30" s="482" t="s">
        <v>313</v>
      </c>
      <c r="M30" s="87"/>
      <c r="N30" s="482" t="s">
        <v>311</v>
      </c>
    </row>
    <row r="31" spans="1:35" ht="5.95" customHeight="1" thickBot="1">
      <c r="A31" s="85"/>
      <c r="B31" s="27"/>
      <c r="C31" s="27"/>
      <c r="D31" s="84"/>
      <c r="E31" s="83"/>
      <c r="F31" s="386"/>
      <c r="G31" s="387"/>
      <c r="H31" s="386"/>
      <c r="I31" s="388"/>
      <c r="J31" s="386"/>
      <c r="K31" s="388"/>
      <c r="L31" s="386"/>
      <c r="M31" s="87"/>
      <c r="N31" s="256"/>
    </row>
    <row r="32" spans="1:35" ht="19.899999999999999" customHeight="1" thickTop="1" thickBot="1">
      <c r="A32" s="332"/>
      <c r="B32" s="502" t="s">
        <v>184</v>
      </c>
      <c r="C32" s="501"/>
      <c r="D32" s="524"/>
      <c r="E32" s="525"/>
      <c r="F32" s="189">
        <f>Material!F33</f>
        <v>0</v>
      </c>
      <c r="G32" s="487"/>
      <c r="H32" s="491">
        <f>IF($E$13="Nr. 2",Material!F42,0)</f>
        <v>0</v>
      </c>
      <c r="I32" s="89"/>
      <c r="J32" s="551">
        <f>IF($E$13="Nr. 1",ROUNDDOWN(F32*0.25,0),0)</f>
        <v>0</v>
      </c>
      <c r="K32" s="89"/>
      <c r="L32" s="189">
        <f>SUM(F32,H32)</f>
        <v>0</v>
      </c>
      <c r="M32" s="190"/>
      <c r="N32" s="485"/>
    </row>
    <row r="33" spans="1:15" ht="3.1" customHeight="1" thickTop="1" thickBot="1">
      <c r="A33" s="85"/>
      <c r="B33" s="526"/>
      <c r="C33" s="526"/>
      <c r="D33" s="86"/>
      <c r="E33" s="86"/>
      <c r="F33" s="87"/>
      <c r="G33" s="87"/>
      <c r="H33" s="87"/>
      <c r="I33" s="87"/>
      <c r="J33" s="87"/>
      <c r="K33" s="87"/>
      <c r="L33" s="87"/>
      <c r="M33" s="87"/>
      <c r="N33" s="256"/>
    </row>
    <row r="34" spans="1:15" ht="19.899999999999999" customHeight="1" thickTop="1" thickBot="1">
      <c r="A34" s="27"/>
      <c r="B34" s="663" t="s">
        <v>309</v>
      </c>
      <c r="C34" s="663"/>
      <c r="D34" s="663"/>
      <c r="E34" s="525"/>
      <c r="F34" s="189">
        <f>IF($E$13="Nr. 1",Personal!G49,0)</f>
        <v>0</v>
      </c>
      <c r="G34" s="304"/>
      <c r="H34" s="486"/>
      <c r="I34" s="303"/>
      <c r="J34" s="551">
        <f>IF($E$13="Nr. 1",ROUNDDOWN(F34*0.25,0),0)</f>
        <v>0</v>
      </c>
      <c r="K34" s="303"/>
      <c r="L34" s="189">
        <f>F34</f>
        <v>0</v>
      </c>
      <c r="M34" s="303"/>
      <c r="N34" s="485"/>
      <c r="O34" s="303"/>
    </row>
    <row r="35" spans="1:15" ht="3.1" customHeight="1" thickTop="1" thickBot="1">
      <c r="A35" s="27"/>
      <c r="B35" s="663"/>
      <c r="C35" s="663"/>
      <c r="D35" s="663"/>
      <c r="E35" s="504"/>
      <c r="F35" s="303"/>
      <c r="G35" s="304"/>
      <c r="H35" s="303"/>
      <c r="I35" s="303"/>
      <c r="J35" s="303"/>
      <c r="K35" s="303"/>
      <c r="L35" s="303"/>
      <c r="M35" s="303"/>
      <c r="N35" s="303"/>
      <c r="O35" s="303"/>
    </row>
    <row r="36" spans="1:15" ht="19.899999999999999" customHeight="1" thickTop="1" thickBot="1">
      <c r="A36" s="27"/>
      <c r="B36" s="664" t="s">
        <v>318</v>
      </c>
      <c r="C36" s="664"/>
      <c r="D36" s="664"/>
      <c r="E36" s="487" t="str">
        <f>IF(($E$13="Nr. 2"),"","        !!keine Eingabe!")</f>
        <v xml:space="preserve">        !!keine Eingabe!</v>
      </c>
      <c r="F36" s="548"/>
      <c r="G36" s="487" t="str">
        <f>IF(($E$13="Nr. 2"),""," !!keine Eingabe!")</f>
        <v xml:space="preserve"> !!keine Eingabe!</v>
      </c>
      <c r="H36" s="548"/>
      <c r="I36" s="303"/>
      <c r="J36" s="486"/>
      <c r="K36" s="303"/>
      <c r="L36" s="189">
        <f>F36+H36</f>
        <v>0</v>
      </c>
      <c r="M36" s="303"/>
      <c r="N36" s="485"/>
      <c r="O36" s="303"/>
    </row>
    <row r="37" spans="1:15" ht="3.1" customHeight="1" thickTop="1" thickBot="1">
      <c r="A37" s="85"/>
      <c r="B37" s="526"/>
      <c r="C37" s="526"/>
      <c r="D37" s="86"/>
      <c r="E37" s="86"/>
      <c r="F37" s="87"/>
      <c r="G37" s="87"/>
      <c r="H37" s="87"/>
      <c r="I37" s="87"/>
      <c r="J37" s="87"/>
      <c r="K37" s="87"/>
      <c r="L37" s="87"/>
      <c r="M37" s="87"/>
      <c r="N37" s="256"/>
    </row>
    <row r="38" spans="1:15" ht="19.899999999999999" customHeight="1" thickTop="1" thickBot="1">
      <c r="A38" s="27"/>
      <c r="B38" s="501" t="s">
        <v>200</v>
      </c>
      <c r="C38" s="504"/>
      <c r="D38" s="524"/>
      <c r="E38" s="527"/>
      <c r="F38" s="189">
        <f>Abschreibungen!I21</f>
        <v>0</v>
      </c>
      <c r="G38" s="304"/>
      <c r="H38" s="486"/>
      <c r="I38" s="303"/>
      <c r="J38" s="551">
        <f>IF($E$13="Nr. 1",ROUNDDOWN(F38*0.25,0),0)</f>
        <v>0</v>
      </c>
      <c r="K38" s="303"/>
      <c r="L38" s="189">
        <f>F38</f>
        <v>0</v>
      </c>
      <c r="M38" s="303"/>
      <c r="N38" s="485"/>
      <c r="O38" s="303"/>
    </row>
    <row r="39" spans="1:15" ht="1.9" customHeight="1" thickTop="1">
      <c r="A39" s="85"/>
      <c r="B39" s="526"/>
      <c r="C39" s="505"/>
      <c r="D39" s="505"/>
      <c r="E39" s="505"/>
      <c r="F39" s="87"/>
      <c r="G39" s="87"/>
      <c r="H39" s="87"/>
      <c r="I39" s="87"/>
      <c r="J39" s="87"/>
      <c r="K39" s="87"/>
      <c r="L39" s="87"/>
      <c r="M39" s="87"/>
      <c r="N39" s="256"/>
    </row>
    <row r="40" spans="1:15" ht="1.9" customHeight="1" thickBot="1">
      <c r="A40" s="85"/>
      <c r="B40" s="526"/>
      <c r="C40" s="526"/>
      <c r="D40" s="86"/>
      <c r="E40" s="86"/>
      <c r="F40" s="87"/>
      <c r="G40" s="87"/>
      <c r="H40" s="87"/>
      <c r="I40" s="87"/>
      <c r="J40" s="87"/>
      <c r="K40" s="87"/>
      <c r="L40" s="87"/>
      <c r="M40" s="87"/>
      <c r="N40" s="256"/>
    </row>
    <row r="41" spans="1:15" ht="19.899999999999999" customHeight="1" thickTop="1" thickBot="1">
      <c r="A41" s="27"/>
      <c r="B41" s="501" t="s">
        <v>248</v>
      </c>
      <c r="C41" s="528"/>
      <c r="D41" s="505"/>
      <c r="E41" s="525"/>
      <c r="F41" s="189">
        <f>IF($E$13="Nr. 2",'Sonstige Kosten'!G30,0)</f>
        <v>0</v>
      </c>
      <c r="G41" s="304"/>
      <c r="H41" s="486"/>
      <c r="I41" s="303"/>
      <c r="J41" s="486"/>
      <c r="K41" s="303"/>
      <c r="L41" s="189">
        <f>F41</f>
        <v>0</v>
      </c>
      <c r="M41" s="303"/>
      <c r="N41" s="485"/>
      <c r="O41" s="303"/>
    </row>
    <row r="42" spans="1:15" ht="3.1" customHeight="1" thickTop="1" thickBot="1">
      <c r="A42" s="27"/>
      <c r="B42" s="504"/>
      <c r="C42" s="504"/>
      <c r="D42" s="528"/>
      <c r="E42" s="504"/>
      <c r="F42" s="303"/>
      <c r="G42" s="304"/>
      <c r="H42" s="303"/>
      <c r="I42" s="303"/>
      <c r="J42" s="303"/>
      <c r="K42" s="303"/>
      <c r="L42" s="303"/>
      <c r="M42" s="303"/>
      <c r="N42" s="303"/>
      <c r="O42" s="303"/>
    </row>
    <row r="43" spans="1:15" ht="19.899999999999999" customHeight="1" thickTop="1" thickBot="1">
      <c r="A43" s="27"/>
      <c r="B43" s="501" t="s">
        <v>202</v>
      </c>
      <c r="C43" s="505"/>
      <c r="D43" s="505"/>
      <c r="E43" s="528"/>
      <c r="F43" s="486"/>
      <c r="G43" s="304"/>
      <c r="H43" s="189">
        <f>IF($E$13="Nr. 2",'Sonstige Kosten'!G41,0)</f>
        <v>0</v>
      </c>
      <c r="I43" s="303"/>
      <c r="J43" s="486"/>
      <c r="K43" s="303"/>
      <c r="L43" s="189">
        <f>H43</f>
        <v>0</v>
      </c>
      <c r="M43" s="303"/>
      <c r="N43" s="485"/>
      <c r="O43" s="303"/>
    </row>
    <row r="44" spans="1:15" ht="3.1" customHeight="1" thickTop="1" thickBot="1">
      <c r="A44" s="27"/>
      <c r="B44" s="504"/>
      <c r="C44" s="504"/>
      <c r="D44" s="504"/>
      <c r="E44" s="504"/>
      <c r="F44" s="303"/>
      <c r="G44" s="304"/>
      <c r="H44" s="303"/>
      <c r="I44" s="303"/>
      <c r="J44" s="303"/>
      <c r="K44" s="303"/>
      <c r="L44" s="303"/>
      <c r="M44" s="303"/>
      <c r="N44" s="303"/>
      <c r="O44" s="303"/>
    </row>
    <row r="45" spans="1:15" ht="19.899999999999999" customHeight="1" thickTop="1" thickBot="1">
      <c r="A45" s="27"/>
      <c r="B45" s="501" t="s">
        <v>319</v>
      </c>
      <c r="C45" s="504"/>
      <c r="D45" s="524"/>
      <c r="E45" s="525"/>
      <c r="F45" s="189">
        <f>Fremdleistungen!E54</f>
        <v>0</v>
      </c>
      <c r="G45" s="304"/>
      <c r="H45" s="486"/>
      <c r="I45" s="303"/>
      <c r="J45" s="486"/>
      <c r="K45" s="303"/>
      <c r="L45" s="189">
        <f>F45</f>
        <v>0</v>
      </c>
      <c r="M45" s="303"/>
      <c r="N45" s="485"/>
      <c r="O45" s="303"/>
    </row>
    <row r="46" spans="1:15" ht="1.9" customHeight="1" thickTop="1" thickBot="1">
      <c r="A46" s="85"/>
      <c r="B46" s="526"/>
      <c r="C46" s="505"/>
      <c r="D46" s="505"/>
      <c r="E46" s="505"/>
      <c r="F46" s="87"/>
      <c r="G46" s="87"/>
      <c r="H46" s="87"/>
      <c r="I46" s="87"/>
      <c r="J46" s="87"/>
      <c r="K46" s="87"/>
      <c r="L46" s="87"/>
      <c r="M46" s="87"/>
      <c r="N46" s="256"/>
    </row>
    <row r="47" spans="1:15" ht="19.899999999999999" customHeight="1" thickTop="1" thickBot="1">
      <c r="A47" s="27"/>
      <c r="B47" s="506" t="s">
        <v>163</v>
      </c>
      <c r="C47" s="528"/>
      <c r="D47" s="524"/>
      <c r="E47" s="527"/>
      <c r="F47" s="189">
        <f>Fremdleistungen!E40</f>
        <v>0</v>
      </c>
      <c r="G47" s="304"/>
      <c r="H47" s="486"/>
      <c r="I47" s="89"/>
      <c r="J47" s="486"/>
      <c r="K47" s="89"/>
      <c r="L47" s="189">
        <f>F47</f>
        <v>0</v>
      </c>
      <c r="M47" s="190"/>
      <c r="N47" s="485"/>
    </row>
    <row r="48" spans="1:15" ht="3.1" customHeight="1" thickTop="1" thickBot="1">
      <c r="A48" s="27"/>
      <c r="B48" s="504"/>
      <c r="C48" s="504"/>
      <c r="D48" s="528"/>
      <c r="E48" s="504"/>
      <c r="F48" s="303"/>
      <c r="G48" s="304"/>
      <c r="H48" s="303"/>
      <c r="I48" s="303"/>
      <c r="J48" s="303"/>
      <c r="K48" s="303"/>
      <c r="L48" s="303"/>
      <c r="M48" s="303"/>
      <c r="N48" s="303"/>
      <c r="O48" s="303"/>
    </row>
    <row r="49" spans="1:17" ht="19.899999999999999" customHeight="1" thickTop="1" thickBot="1">
      <c r="A49" s="27"/>
      <c r="B49" s="501" t="s">
        <v>201</v>
      </c>
      <c r="C49" s="528"/>
      <c r="D49" s="524"/>
      <c r="E49" s="527"/>
      <c r="F49" s="189">
        <f>'Sonstige Kosten'!G19</f>
        <v>0</v>
      </c>
      <c r="G49" s="304"/>
      <c r="H49" s="486"/>
      <c r="I49" s="89"/>
      <c r="J49" s="486"/>
      <c r="K49" s="89"/>
      <c r="L49" s="189">
        <f>F49</f>
        <v>0</v>
      </c>
      <c r="M49" s="190"/>
      <c r="N49" s="485"/>
    </row>
    <row r="50" spans="1:17" ht="3.1" customHeight="1" thickTop="1" thickBot="1">
      <c r="A50" s="27"/>
      <c r="B50" s="654" t="s">
        <v>320</v>
      </c>
      <c r="C50" s="654"/>
      <c r="D50" s="654"/>
      <c r="E50" s="654"/>
      <c r="F50" s="303"/>
      <c r="G50" s="304"/>
      <c r="H50" s="303"/>
      <c r="I50" s="303"/>
      <c r="J50" s="303"/>
      <c r="K50" s="303"/>
      <c r="L50" s="303"/>
      <c r="M50" s="303"/>
      <c r="N50" s="303"/>
      <c r="O50" s="303"/>
    </row>
    <row r="51" spans="1:17" ht="19.55" customHeight="1" thickTop="1" thickBot="1">
      <c r="A51" s="27"/>
      <c r="B51" s="654"/>
      <c r="C51" s="654"/>
      <c r="D51" s="654"/>
      <c r="E51" s="654"/>
      <c r="F51" s="214"/>
      <c r="G51" s="304"/>
      <c r="H51" s="214"/>
      <c r="I51" s="213"/>
      <c r="J51" s="189">
        <f>ROUNDDOWN(SUM($J32:$J38),0)</f>
        <v>0</v>
      </c>
      <c r="K51" s="89"/>
      <c r="L51" s="189">
        <f>F51</f>
        <v>0</v>
      </c>
      <c r="M51" s="190"/>
      <c r="N51" s="485"/>
    </row>
    <row r="52" spans="1:17" ht="12.1" customHeight="1" thickTop="1" thickBot="1">
      <c r="A52" s="27"/>
      <c r="B52" s="654"/>
      <c r="C52" s="654"/>
      <c r="D52" s="654"/>
      <c r="E52" s="654"/>
      <c r="F52" s="89"/>
      <c r="G52" s="89"/>
      <c r="H52" s="89"/>
      <c r="I52" s="89"/>
      <c r="J52" s="89"/>
      <c r="K52" s="89"/>
      <c r="L52" s="89"/>
      <c r="M52" s="408"/>
      <c r="N52" s="408"/>
    </row>
    <row r="53" spans="1:17" ht="19.899999999999999" customHeight="1" thickTop="1" thickBot="1">
      <c r="A53" s="85"/>
      <c r="B53" s="507" t="s">
        <v>321</v>
      </c>
      <c r="C53" s="507"/>
      <c r="D53" s="507"/>
      <c r="E53" s="507"/>
      <c r="F53" s="214"/>
      <c r="G53" s="214"/>
      <c r="H53" s="214"/>
      <c r="I53" s="213"/>
      <c r="J53" s="214"/>
      <c r="K53" s="213"/>
      <c r="L53" s="192">
        <f xml:space="preserve"> SUM(L32:L51)+J51</f>
        <v>0</v>
      </c>
      <c r="M53" s="214"/>
      <c r="N53" s="263">
        <f xml:space="preserve"> SUM(N32:N51)</f>
        <v>0</v>
      </c>
    </row>
    <row r="54" spans="1:17" ht="3.1" customHeight="1" thickTop="1" thickBot="1">
      <c r="A54" s="85"/>
      <c r="B54" s="503"/>
      <c r="C54" s="503"/>
      <c r="D54" s="529"/>
      <c r="E54" s="503"/>
      <c r="F54" s="213"/>
      <c r="G54" s="213"/>
      <c r="H54" s="213"/>
      <c r="I54" s="213"/>
      <c r="J54" s="213"/>
      <c r="K54" s="213"/>
      <c r="L54" s="213"/>
      <c r="M54" s="214"/>
      <c r="N54" s="257"/>
    </row>
    <row r="55" spans="1:17" ht="19.899999999999999" customHeight="1" thickTop="1" thickBot="1">
      <c r="A55" s="85"/>
      <c r="B55" s="507" t="s">
        <v>34</v>
      </c>
      <c r="C55" s="528"/>
      <c r="D55" s="501"/>
      <c r="E55" s="501"/>
      <c r="F55" s="214"/>
      <c r="G55" s="214"/>
      <c r="H55" s="214"/>
      <c r="I55" s="213"/>
      <c r="J55" s="214"/>
      <c r="K55" s="213"/>
      <c r="L55" s="193"/>
      <c r="M55" s="214"/>
      <c r="N55" s="484"/>
    </row>
    <row r="56" spans="1:17" ht="3.1" customHeight="1" thickTop="1" thickBot="1">
      <c r="A56" s="85"/>
      <c r="B56" s="503"/>
      <c r="C56" s="503"/>
      <c r="D56" s="529"/>
      <c r="E56" s="503"/>
      <c r="F56" s="213"/>
      <c r="G56" s="213"/>
      <c r="H56" s="213"/>
      <c r="I56" s="213"/>
      <c r="J56" s="213"/>
      <c r="K56" s="213"/>
      <c r="L56" s="213"/>
      <c r="M56" s="214"/>
      <c r="N56" s="257"/>
    </row>
    <row r="57" spans="1:17" ht="19.899999999999999" customHeight="1" thickTop="1" thickBot="1">
      <c r="A57" s="85"/>
      <c r="B57" s="507" t="s">
        <v>246</v>
      </c>
      <c r="C57" s="528"/>
      <c r="D57" s="501"/>
      <c r="E57" s="501"/>
      <c r="F57" s="214"/>
      <c r="G57" s="214"/>
      <c r="H57" s="214"/>
      <c r="I57" s="213"/>
      <c r="J57" s="214"/>
      <c r="K57" s="213"/>
      <c r="L57" s="191">
        <f>AZK4_2!M9</f>
        <v>0</v>
      </c>
      <c r="M57" s="214"/>
      <c r="N57" s="484"/>
    </row>
    <row r="58" spans="1:17" ht="3.1" customHeight="1" thickTop="1" thickBot="1">
      <c r="A58" s="85"/>
      <c r="B58" s="503"/>
      <c r="C58" s="503"/>
      <c r="D58" s="529"/>
      <c r="E58" s="503"/>
      <c r="F58" s="213"/>
      <c r="G58" s="213"/>
      <c r="H58" s="213"/>
      <c r="I58" s="213"/>
      <c r="J58" s="213"/>
      <c r="K58" s="213"/>
      <c r="L58" s="213"/>
      <c r="M58" s="214"/>
      <c r="N58" s="257"/>
    </row>
    <row r="59" spans="1:17" ht="19.899999999999999" customHeight="1" thickTop="1" thickBot="1">
      <c r="A59" s="85"/>
      <c r="B59" s="501" t="s">
        <v>162</v>
      </c>
      <c r="C59" s="528"/>
      <c r="D59" s="501"/>
      <c r="E59" s="507"/>
      <c r="F59" s="507"/>
      <c r="G59" s="523" t="s">
        <v>171</v>
      </c>
      <c r="H59" s="337"/>
      <c r="I59" s="213"/>
      <c r="J59" s="214"/>
      <c r="K59" s="213"/>
      <c r="N59" s="490"/>
    </row>
    <row r="60" spans="1:17" ht="3.1" customHeight="1" thickTop="1" thickBot="1">
      <c r="A60" s="85"/>
      <c r="B60" s="503"/>
      <c r="C60" s="503"/>
      <c r="D60" s="529"/>
      <c r="E60" s="503"/>
      <c r="F60" s="213"/>
      <c r="G60" s="213"/>
      <c r="H60" s="213"/>
      <c r="I60" s="213"/>
      <c r="J60" s="213"/>
      <c r="K60" s="213"/>
      <c r="L60" s="213"/>
      <c r="M60" s="214"/>
      <c r="N60" s="257"/>
    </row>
    <row r="61" spans="1:17" ht="19.899999999999999" customHeight="1" thickTop="1" thickBot="1">
      <c r="A61" s="85"/>
      <c r="B61" s="530"/>
      <c r="C61" s="504"/>
      <c r="D61" s="530"/>
      <c r="E61" s="530"/>
      <c r="F61" s="213"/>
      <c r="G61" s="523" t="s">
        <v>172</v>
      </c>
      <c r="H61" s="273"/>
      <c r="J61" s="273"/>
      <c r="L61" s="342">
        <f>ROUNDDOWN((L53*H59),0)</f>
        <v>0</v>
      </c>
      <c r="N61" s="489"/>
      <c r="O61" s="27"/>
      <c r="P61" s="27"/>
      <c r="Q61" s="27"/>
    </row>
    <row r="62" spans="1:17" ht="13.1" customHeight="1" thickTop="1">
      <c r="A62" s="27"/>
      <c r="B62" s="216"/>
      <c r="C62" s="216"/>
      <c r="D62" s="217"/>
      <c r="E62" s="216"/>
      <c r="F62" s="213"/>
      <c r="G62" s="213"/>
      <c r="H62" s="213"/>
      <c r="I62" s="213"/>
      <c r="J62" s="213"/>
      <c r="K62" s="213"/>
      <c r="L62" s="213"/>
      <c r="M62" s="214"/>
      <c r="N62" s="257"/>
    </row>
    <row r="63" spans="1:17" ht="13.1" customHeight="1">
      <c r="A63" s="27"/>
      <c r="B63" s="27"/>
      <c r="C63" s="27"/>
      <c r="D63" s="27"/>
      <c r="E63" s="27"/>
      <c r="F63" s="27"/>
      <c r="G63" s="27"/>
      <c r="H63" s="27"/>
      <c r="I63" s="27"/>
      <c r="J63" s="27"/>
      <c r="K63" s="27"/>
      <c r="L63" s="27"/>
      <c r="M63" s="27"/>
      <c r="N63" s="27"/>
    </row>
    <row r="64" spans="1:17" s="27" customFormat="1" ht="13.1" customHeight="1"/>
    <row r="65" ht="13.1" customHeight="1"/>
    <row r="66" ht="13.1" customHeight="1"/>
    <row r="67" ht="13.1" customHeight="1"/>
    <row r="68" ht="13.1" customHeight="1"/>
    <row r="69" ht="13.1" customHeight="1"/>
    <row r="70" ht="13.1" customHeight="1"/>
    <row r="243" ht="13.1" customHeight="1"/>
  </sheetData>
  <sheetProtection password="C0A0" sheet="1" objects="1" scenarios="1" selectLockedCells="1"/>
  <mergeCells count="8">
    <mergeCell ref="B50:E52"/>
    <mergeCell ref="B12:N12"/>
    <mergeCell ref="D17:N17"/>
    <mergeCell ref="B22:N22"/>
    <mergeCell ref="H21:N21"/>
    <mergeCell ref="B34:D35"/>
    <mergeCell ref="B36:D36"/>
    <mergeCell ref="D15:N15"/>
  </mergeCells>
  <phoneticPr fontId="6" type="noConversion"/>
  <dataValidations count="1">
    <dataValidation type="list" allowBlank="1" showInputMessage="1" showErrorMessage="1" sqref="E13">
      <formula1>$O$1:$O$2</formula1>
    </dataValidation>
  </dataValidations>
  <hyperlinks>
    <hyperlink ref="H18" r:id="rId1"/>
  </hyperlinks>
  <pageMargins left="0.39370078740157483" right="0.19685039370078741" top="0.19685039370078741" bottom="0.59055118110236227" header="0.39370078740157483" footer="0.27559055118110237"/>
  <pageSetup paperSize="9" scale="86" orientation="portrait" blackAndWhite="1" r:id="rId2"/>
  <headerFooter alignWithMargins="0">
    <oddFooter>&amp;R&amp;"Arial,Fett"&amp;16AZK-w 4/1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167" r:id="rId5" name="Check Box 71">
              <controlPr defaultSize="0" autoFill="0" autoLine="0" autoPict="0">
                <anchor moveWithCells="1">
                  <from>
                    <xdr:col>1</xdr:col>
                    <xdr:colOff>51758</xdr:colOff>
                    <xdr:row>4</xdr:row>
                    <xdr:rowOff>0</xdr:rowOff>
                  </from>
                  <to>
                    <xdr:col>2</xdr:col>
                    <xdr:colOff>51758</xdr:colOff>
                    <xdr:row>5</xdr:row>
                    <xdr:rowOff>0</xdr:rowOff>
                  </to>
                </anchor>
              </controlPr>
            </control>
          </mc:Choice>
        </mc:AlternateContent>
        <mc:AlternateContent xmlns:mc="http://schemas.openxmlformats.org/markup-compatibility/2006">
          <mc:Choice Requires="x14">
            <control shapeId="4168" r:id="rId6" name="Check Box 72">
              <controlPr defaultSize="0" autoFill="0" autoLine="0" autoPict="0">
                <anchor moveWithCells="1">
                  <from>
                    <xdr:col>1</xdr:col>
                    <xdr:colOff>51758</xdr:colOff>
                    <xdr:row>6</xdr:row>
                    <xdr:rowOff>0</xdr:rowOff>
                  </from>
                  <to>
                    <xdr:col>2</xdr:col>
                    <xdr:colOff>51758</xdr:colOff>
                    <xdr:row>7</xdr:row>
                    <xdr:rowOff>0</xdr:rowOff>
                  </to>
                </anchor>
              </controlPr>
            </control>
          </mc:Choice>
        </mc:AlternateContent>
        <mc:AlternateContent xmlns:mc="http://schemas.openxmlformats.org/markup-compatibility/2006">
          <mc:Choice Requires="x14">
            <control shapeId="4169" r:id="rId7" name="Check Box 73">
              <controlPr defaultSize="0" autoFill="0" autoLine="0" autoPict="0">
                <anchor moveWithCells="1">
                  <from>
                    <xdr:col>1</xdr:col>
                    <xdr:colOff>51758</xdr:colOff>
                    <xdr:row>8</xdr:row>
                    <xdr:rowOff>0</xdr:rowOff>
                  </from>
                  <to>
                    <xdr:col>2</xdr:col>
                    <xdr:colOff>51758</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fitToPage="1"/>
  </sheetPr>
  <dimension ref="A1:G102"/>
  <sheetViews>
    <sheetView showGridLines="0" showRowColHeaders="0" showZeros="0" showOutlineSymbols="0" view="pageLayout" zoomScaleNormal="100" workbookViewId="0">
      <selection activeCell="B12" sqref="B12"/>
    </sheetView>
  </sheetViews>
  <sheetFormatPr baseColWidth="10" defaultColWidth="11.5" defaultRowHeight="12.9"/>
  <cols>
    <col min="1" max="1" width="5.625" style="92" customWidth="1"/>
    <col min="2" max="2" width="4.5" style="107" customWidth="1"/>
    <col min="3" max="3" width="45.625" style="107" customWidth="1"/>
    <col min="4" max="5" width="12.625" style="108" customWidth="1"/>
    <col min="6" max="6" width="12.625" style="109" customWidth="1"/>
    <col min="7" max="7" width="5.5" style="108" customWidth="1"/>
    <col min="8" max="16384" width="11.5" style="92"/>
  </cols>
  <sheetData>
    <row r="1" spans="2:7" s="3" customFormat="1" ht="35" customHeight="1"/>
    <row r="2" spans="2:7" ht="17.350000000000001" customHeight="1">
      <c r="B2" s="668" t="s">
        <v>185</v>
      </c>
      <c r="C2" s="669"/>
      <c r="D2" s="669"/>
      <c r="E2" s="669"/>
      <c r="F2" s="669"/>
      <c r="G2" s="91"/>
    </row>
    <row r="3" spans="2:7" ht="5.95" customHeight="1">
      <c r="B3" s="93"/>
      <c r="C3" s="93"/>
      <c r="D3" s="93"/>
      <c r="E3" s="93"/>
      <c r="F3" s="93"/>
      <c r="G3" s="93"/>
    </row>
    <row r="4" spans="2:7" ht="21.1" customHeight="1">
      <c r="B4" s="670" t="s">
        <v>184</v>
      </c>
      <c r="C4" s="669"/>
      <c r="D4" s="669"/>
      <c r="E4" s="669"/>
      <c r="F4" s="669"/>
      <c r="G4" s="91"/>
    </row>
    <row r="5" spans="2:7" ht="5.95" customHeight="1">
      <c r="B5" s="344"/>
      <c r="C5" s="343"/>
      <c r="D5" s="343"/>
      <c r="E5" s="343"/>
      <c r="F5" s="343"/>
      <c r="G5" s="91"/>
    </row>
    <row r="6" spans="2:7" ht="19.899999999999999" customHeight="1">
      <c r="B6" s="671" t="s">
        <v>15</v>
      </c>
      <c r="C6" s="605"/>
      <c r="D6" s="605"/>
      <c r="E6" s="605"/>
      <c r="F6" s="672"/>
      <c r="G6" s="92"/>
    </row>
    <row r="7" spans="2:7" ht="5.45" customHeight="1">
      <c r="B7" s="94"/>
      <c r="C7" s="94"/>
      <c r="D7" s="94"/>
      <c r="E7" s="94"/>
      <c r="F7" s="94"/>
      <c r="G7" s="92"/>
    </row>
    <row r="8" spans="2:7" ht="13.6">
      <c r="B8" s="278" t="s">
        <v>35</v>
      </c>
      <c r="C8" s="279" t="s">
        <v>36</v>
      </c>
      <c r="D8" s="279" t="s">
        <v>37</v>
      </c>
      <c r="E8" s="279" t="s">
        <v>38</v>
      </c>
      <c r="F8" s="279" t="s">
        <v>39</v>
      </c>
      <c r="G8" s="95"/>
    </row>
    <row r="9" spans="2:7" ht="13.6">
      <c r="B9" s="280" t="s">
        <v>40</v>
      </c>
      <c r="C9" s="281"/>
      <c r="D9" s="282"/>
      <c r="E9" s="283" t="s">
        <v>25</v>
      </c>
      <c r="F9" s="283" t="s">
        <v>25</v>
      </c>
      <c r="G9" s="95"/>
    </row>
    <row r="10" spans="2:7" ht="10.199999999999999" customHeight="1">
      <c r="B10" s="92"/>
      <c r="C10" s="92"/>
      <c r="D10" s="92"/>
      <c r="E10" s="92"/>
      <c r="F10" s="92"/>
      <c r="G10" s="92"/>
    </row>
    <row r="11" spans="2:7" ht="19.899999999999999" customHeight="1">
      <c r="B11" s="671" t="s">
        <v>188</v>
      </c>
      <c r="C11" s="605"/>
      <c r="D11" s="605"/>
      <c r="E11" s="605"/>
      <c r="F11" s="672"/>
      <c r="G11" s="92"/>
    </row>
    <row r="12" spans="2:7" ht="13.95" customHeight="1">
      <c r="B12" s="96"/>
      <c r="C12" s="345"/>
      <c r="D12" s="346"/>
      <c r="E12" s="346"/>
      <c r="F12" s="194">
        <f t="shared" ref="F12:F22" si="0">ROUND(ROUND(D12,2)*ROUND(E12,2),0)</f>
        <v>0</v>
      </c>
      <c r="G12" s="92"/>
    </row>
    <row r="13" spans="2:7" ht="13.95" customHeight="1">
      <c r="B13" s="96"/>
      <c r="C13" s="345"/>
      <c r="D13" s="346"/>
      <c r="E13" s="346"/>
      <c r="F13" s="194">
        <f t="shared" si="0"/>
        <v>0</v>
      </c>
      <c r="G13" s="92"/>
    </row>
    <row r="14" spans="2:7" ht="13.95" customHeight="1">
      <c r="B14" s="96"/>
      <c r="C14" s="345"/>
      <c r="D14" s="346"/>
      <c r="E14" s="346"/>
      <c r="F14" s="194">
        <f t="shared" si="0"/>
        <v>0</v>
      </c>
      <c r="G14" s="92"/>
    </row>
    <row r="15" spans="2:7" ht="13.95" customHeight="1">
      <c r="B15" s="96"/>
      <c r="C15" s="345"/>
      <c r="D15" s="346"/>
      <c r="E15" s="346"/>
      <c r="F15" s="194">
        <f t="shared" si="0"/>
        <v>0</v>
      </c>
      <c r="G15" s="92"/>
    </row>
    <row r="16" spans="2:7" ht="13.95" customHeight="1">
      <c r="B16" s="96"/>
      <c r="C16" s="345"/>
      <c r="D16" s="346"/>
      <c r="E16" s="346"/>
      <c r="F16" s="194">
        <f t="shared" si="0"/>
        <v>0</v>
      </c>
      <c r="G16" s="92"/>
    </row>
    <row r="17" spans="2:7" ht="13.95" customHeight="1">
      <c r="B17" s="96"/>
      <c r="C17" s="345"/>
      <c r="D17" s="346"/>
      <c r="E17" s="346"/>
      <c r="F17" s="194">
        <f t="shared" si="0"/>
        <v>0</v>
      </c>
      <c r="G17" s="92"/>
    </row>
    <row r="18" spans="2:7" ht="13.95" customHeight="1">
      <c r="B18" s="96"/>
      <c r="C18" s="345"/>
      <c r="D18" s="346"/>
      <c r="E18" s="346"/>
      <c r="F18" s="194">
        <f t="shared" si="0"/>
        <v>0</v>
      </c>
      <c r="G18" s="92"/>
    </row>
    <row r="19" spans="2:7" ht="13.95" customHeight="1">
      <c r="B19" s="96"/>
      <c r="C19" s="345"/>
      <c r="D19" s="346"/>
      <c r="E19" s="346"/>
      <c r="F19" s="194">
        <f t="shared" si="0"/>
        <v>0</v>
      </c>
      <c r="G19" s="92"/>
    </row>
    <row r="20" spans="2:7" ht="13.95" customHeight="1">
      <c r="B20" s="96"/>
      <c r="C20" s="345"/>
      <c r="D20" s="346"/>
      <c r="E20" s="346"/>
      <c r="F20" s="194">
        <f t="shared" si="0"/>
        <v>0</v>
      </c>
      <c r="G20" s="92"/>
    </row>
    <row r="21" spans="2:7" ht="13.95" customHeight="1">
      <c r="B21" s="96"/>
      <c r="C21" s="345"/>
      <c r="D21" s="346"/>
      <c r="E21" s="346"/>
      <c r="F21" s="194">
        <f t="shared" si="0"/>
        <v>0</v>
      </c>
      <c r="G21" s="92"/>
    </row>
    <row r="22" spans="2:7" ht="13.95" customHeight="1">
      <c r="B22" s="96"/>
      <c r="C22" s="345"/>
      <c r="D22" s="346"/>
      <c r="E22" s="346"/>
      <c r="F22" s="194">
        <f t="shared" si="0"/>
        <v>0</v>
      </c>
      <c r="G22" s="92"/>
    </row>
    <row r="23" spans="2:7" s="113" customFormat="1" ht="19.899999999999999" customHeight="1">
      <c r="B23" s="673" t="s">
        <v>189</v>
      </c>
      <c r="C23" s="674"/>
      <c r="D23" s="674"/>
      <c r="E23" s="675"/>
      <c r="F23" s="195">
        <f>SUM(F12:F22)</f>
        <v>0</v>
      </c>
    </row>
    <row r="24" spans="2:7" s="113" customFormat="1" ht="10.199999999999999" customHeight="1">
      <c r="B24" s="347"/>
      <c r="C24" s="348"/>
      <c r="D24" s="348"/>
      <c r="E24" s="348"/>
      <c r="F24" s="348"/>
    </row>
    <row r="25" spans="2:7" ht="19.899999999999999" customHeight="1">
      <c r="B25" s="671" t="s">
        <v>190</v>
      </c>
      <c r="C25" s="605"/>
      <c r="D25" s="605"/>
      <c r="E25" s="605"/>
      <c r="F25" s="672"/>
      <c r="G25" s="92"/>
    </row>
    <row r="26" spans="2:7" ht="13.95" customHeight="1">
      <c r="B26" s="96"/>
      <c r="C26" s="345"/>
      <c r="D26" s="346"/>
      <c r="E26" s="346"/>
      <c r="F26" s="194">
        <f>ROUND(ROUND(D26,2)*ROUND(E26,2),0)</f>
        <v>0</v>
      </c>
      <c r="G26" s="92"/>
    </row>
    <row r="27" spans="2:7" ht="13.95" customHeight="1">
      <c r="B27" s="96"/>
      <c r="C27" s="345"/>
      <c r="D27" s="346"/>
      <c r="E27" s="346"/>
      <c r="F27" s="194">
        <f>ROUND(ROUND(D27,2)*ROUND(E27,2),0)</f>
        <v>0</v>
      </c>
      <c r="G27" s="92"/>
    </row>
    <row r="28" spans="2:7" ht="13.95" customHeight="1">
      <c r="B28" s="96"/>
      <c r="C28" s="345"/>
      <c r="D28" s="346"/>
      <c r="E28" s="346"/>
      <c r="F28" s="194">
        <f>ROUND(ROUND(D28,2)*ROUND(E28,2),0)</f>
        <v>0</v>
      </c>
      <c r="G28" s="92"/>
    </row>
    <row r="29" spans="2:7" ht="13.95" customHeight="1">
      <c r="B29" s="96"/>
      <c r="C29" s="345"/>
      <c r="D29" s="346"/>
      <c r="E29" s="346"/>
      <c r="F29" s="194">
        <f>ROUND(ROUND(D29,2)*ROUND(E29,2),0)</f>
        <v>0</v>
      </c>
      <c r="G29" s="92"/>
    </row>
    <row r="30" spans="2:7" ht="13.95" customHeight="1">
      <c r="B30" s="96"/>
      <c r="C30" s="345"/>
      <c r="D30" s="346"/>
      <c r="E30" s="346"/>
      <c r="F30" s="194">
        <f>ROUND(ROUND(D30,2)*ROUND(E30,2),0)</f>
        <v>0</v>
      </c>
      <c r="G30" s="92"/>
    </row>
    <row r="31" spans="2:7" s="113" customFormat="1" ht="19.899999999999999" customHeight="1">
      <c r="B31" s="673" t="s">
        <v>191</v>
      </c>
      <c r="C31" s="674"/>
      <c r="D31" s="674"/>
      <c r="E31" s="675"/>
      <c r="F31" s="195">
        <f>SUM(F26:F30)</f>
        <v>0</v>
      </c>
    </row>
    <row r="32" spans="2:7" s="113" customFormat="1" ht="10.199999999999999" customHeight="1">
      <c r="B32" s="125"/>
      <c r="C32" s="212"/>
      <c r="D32" s="212"/>
      <c r="E32" s="212"/>
      <c r="F32" s="212"/>
    </row>
    <row r="33" spans="1:7" s="113" customFormat="1" ht="19.899999999999999" customHeight="1">
      <c r="B33" s="678" t="s">
        <v>13</v>
      </c>
      <c r="C33" s="679"/>
      <c r="D33" s="679"/>
      <c r="E33" s="680"/>
      <c r="F33" s="195">
        <f>SUM(F23,F31)</f>
        <v>0</v>
      </c>
    </row>
    <row r="34" spans="1:7" s="113" customFormat="1" ht="19.05" customHeight="1">
      <c r="A34" s="531" t="str">
        <f>IF(AZK4_1!$E$13="Nr. 1","              Nicht ausfüllen bei Abrechnungsart Nr. 1 (mit Gemeinkostenpauschale)","")</f>
        <v xml:space="preserve">              Nicht ausfüllen bei Abrechnungsart Nr. 1 (mit Gemeinkostenpauschale)</v>
      </c>
      <c r="B34" s="347"/>
      <c r="C34" s="348"/>
      <c r="D34" s="348"/>
      <c r="E34" s="348"/>
      <c r="F34" s="348"/>
    </row>
    <row r="35" spans="1:7" ht="19.899999999999999" customHeight="1">
      <c r="B35" s="671" t="s">
        <v>14</v>
      </c>
      <c r="C35" s="605"/>
      <c r="D35" s="605"/>
      <c r="E35" s="605"/>
      <c r="F35" s="672"/>
      <c r="G35" s="92"/>
    </row>
    <row r="36" spans="1:7" ht="5.45" customHeight="1">
      <c r="B36" s="94"/>
      <c r="C36" s="690" t="s">
        <v>249</v>
      </c>
      <c r="D36" s="691"/>
      <c r="E36" s="692"/>
      <c r="F36" s="94"/>
      <c r="G36" s="92"/>
    </row>
    <row r="37" spans="1:7" ht="13.6">
      <c r="B37" s="278" t="s">
        <v>35</v>
      </c>
      <c r="C37" s="693"/>
      <c r="D37" s="694"/>
      <c r="E37" s="695"/>
      <c r="F37" s="279" t="s">
        <v>229</v>
      </c>
      <c r="G37" s="95"/>
    </row>
    <row r="38" spans="1:7" ht="13.6">
      <c r="B38" s="280" t="s">
        <v>40</v>
      </c>
      <c r="C38" s="696"/>
      <c r="D38" s="697"/>
      <c r="E38" s="698"/>
      <c r="F38" s="283" t="s">
        <v>25</v>
      </c>
      <c r="G38" s="95"/>
    </row>
    <row r="39" spans="1:7" ht="13.95" customHeight="1">
      <c r="B39" s="320"/>
      <c r="C39" s="681"/>
      <c r="D39" s="682"/>
      <c r="E39" s="683"/>
      <c r="F39" s="196"/>
      <c r="G39" s="92"/>
    </row>
    <row r="40" spans="1:7" ht="13.95" customHeight="1">
      <c r="B40" s="96"/>
      <c r="C40" s="684"/>
      <c r="D40" s="685"/>
      <c r="E40" s="686"/>
      <c r="F40" s="196"/>
      <c r="G40" s="92"/>
    </row>
    <row r="41" spans="1:7" ht="13.95" customHeight="1">
      <c r="B41" s="97"/>
      <c r="C41" s="687"/>
      <c r="D41" s="688"/>
      <c r="E41" s="689"/>
      <c r="F41" s="196"/>
      <c r="G41" s="92"/>
    </row>
    <row r="42" spans="1:7" ht="19.899999999999999" customHeight="1">
      <c r="B42" s="673" t="s">
        <v>16</v>
      </c>
      <c r="C42" s="674"/>
      <c r="D42" s="674"/>
      <c r="E42" s="675"/>
      <c r="F42" s="195">
        <f>SUM(ROUND(F39,0),ROUND(F40,0),ROUND(F41,0))</f>
        <v>0</v>
      </c>
      <c r="G42" s="92"/>
    </row>
    <row r="43" spans="1:7" ht="0.7" customHeight="1">
      <c r="B43" s="125"/>
      <c r="C43" s="212"/>
      <c r="D43" s="212"/>
      <c r="E43" s="212"/>
      <c r="F43" s="212"/>
      <c r="G43" s="92"/>
    </row>
    <row r="44" spans="1:7">
      <c r="B44" s="297" t="s">
        <v>20</v>
      </c>
      <c r="C44" s="100"/>
      <c r="D44" s="98"/>
      <c r="E44" s="98"/>
      <c r="F44" s="99"/>
      <c r="G44" s="92"/>
    </row>
    <row r="45" spans="1:7" ht="12.75" customHeight="1">
      <c r="B45" s="666" t="s">
        <v>42</v>
      </c>
      <c r="C45" s="667"/>
      <c r="D45" s="667"/>
      <c r="E45" s="667"/>
      <c r="F45" s="667"/>
      <c r="G45" s="92"/>
    </row>
    <row r="46" spans="1:7" ht="3.1" hidden="1" customHeight="1">
      <c r="B46" s="209"/>
      <c r="C46" s="252"/>
      <c r="D46" s="252"/>
      <c r="E46" s="252"/>
      <c r="F46" s="252"/>
      <c r="G46" s="92"/>
    </row>
    <row r="47" spans="1:7" ht="13.1" customHeight="1">
      <c r="B47" s="676" t="s">
        <v>329</v>
      </c>
      <c r="C47" s="677"/>
      <c r="D47" s="677"/>
      <c r="E47" s="677"/>
      <c r="F47" s="677"/>
      <c r="G47" s="92"/>
    </row>
    <row r="48" spans="1:7" ht="13.1" customHeight="1">
      <c r="B48" s="676" t="s">
        <v>271</v>
      </c>
      <c r="C48" s="699"/>
      <c r="D48" s="699"/>
      <c r="E48" s="699"/>
      <c r="F48" s="699"/>
      <c r="G48" s="92"/>
    </row>
    <row r="49" spans="2:7" ht="13.1" customHeight="1">
      <c r="B49" s="676" t="s">
        <v>272</v>
      </c>
      <c r="C49" s="699"/>
      <c r="D49" s="699"/>
      <c r="E49" s="699"/>
      <c r="F49" s="699"/>
      <c r="G49" s="92"/>
    </row>
    <row r="50" spans="2:7" ht="13.1" hidden="1" customHeight="1">
      <c r="B50" s="209"/>
      <c r="C50" s="252"/>
      <c r="D50" s="252"/>
      <c r="E50" s="252"/>
      <c r="F50" s="252"/>
      <c r="G50" s="92"/>
    </row>
    <row r="51" spans="2:7" ht="13.1" customHeight="1">
      <c r="B51" s="666" t="s">
        <v>186</v>
      </c>
      <c r="C51" s="667"/>
      <c r="D51" s="667"/>
      <c r="E51" s="667"/>
      <c r="F51" s="667"/>
      <c r="G51" s="92"/>
    </row>
    <row r="52" spans="2:7" ht="13.1" customHeight="1">
      <c r="B52" s="666" t="s">
        <v>187</v>
      </c>
      <c r="C52" s="667"/>
      <c r="D52" s="667"/>
      <c r="E52" s="667"/>
      <c r="F52" s="667"/>
      <c r="G52" s="92"/>
    </row>
    <row r="53" spans="2:7" ht="13.1" hidden="1" customHeight="1">
      <c r="B53" s="209"/>
      <c r="C53" s="252"/>
      <c r="D53" s="252"/>
      <c r="E53" s="252"/>
      <c r="F53" s="252"/>
      <c r="G53" s="92"/>
    </row>
    <row r="54" spans="2:7" ht="13.1" customHeight="1">
      <c r="B54" s="666" t="s">
        <v>330</v>
      </c>
      <c r="C54" s="667"/>
      <c r="D54" s="667"/>
      <c r="E54" s="667"/>
      <c r="F54" s="667"/>
      <c r="G54" s="92"/>
    </row>
    <row r="55" spans="2:7">
      <c r="B55" s="666" t="s">
        <v>260</v>
      </c>
      <c r="C55" s="667"/>
      <c r="D55" s="667"/>
      <c r="E55" s="667"/>
      <c r="F55" s="667"/>
      <c r="G55" s="667"/>
    </row>
    <row r="56" spans="2:7">
      <c r="B56" s="666" t="s">
        <v>261</v>
      </c>
      <c r="C56" s="667"/>
      <c r="D56" s="667"/>
      <c r="E56" s="667"/>
      <c r="F56" s="667"/>
      <c r="G56" s="667"/>
    </row>
    <row r="57" spans="2:7" ht="13.1" customHeight="1">
      <c r="B57" s="666" t="s">
        <v>262</v>
      </c>
      <c r="C57" s="667"/>
      <c r="D57" s="667"/>
      <c r="E57" s="667"/>
      <c r="F57" s="667"/>
      <c r="G57" s="667"/>
    </row>
    <row r="58" spans="2:7">
      <c r="B58" s="666" t="s">
        <v>263</v>
      </c>
      <c r="C58" s="667"/>
      <c r="D58" s="667"/>
      <c r="E58" s="667"/>
      <c r="F58" s="667"/>
      <c r="G58" s="667"/>
    </row>
    <row r="59" spans="2:7">
      <c r="B59" s="666" t="s">
        <v>264</v>
      </c>
      <c r="C59" s="667"/>
      <c r="D59" s="667"/>
      <c r="E59" s="667"/>
      <c r="F59" s="667"/>
      <c r="G59" s="667"/>
    </row>
    <row r="60" spans="2:7" ht="13.1" customHeight="1">
      <c r="B60" s="666"/>
      <c r="C60" s="667"/>
      <c r="D60" s="667"/>
      <c r="E60" s="667"/>
      <c r="F60" s="667"/>
      <c r="G60" s="667"/>
    </row>
    <row r="61" spans="2:7">
      <c r="B61" s="666"/>
      <c r="C61" s="667"/>
      <c r="D61" s="667"/>
      <c r="E61" s="667"/>
      <c r="F61" s="667"/>
      <c r="G61" s="667"/>
    </row>
    <row r="62" spans="2:7" ht="13.1" customHeight="1">
      <c r="B62" s="666"/>
      <c r="C62" s="667"/>
      <c r="D62" s="667"/>
      <c r="E62" s="667"/>
      <c r="F62" s="667"/>
      <c r="G62" s="667"/>
    </row>
    <row r="63" spans="2:7" ht="13.1" customHeight="1">
      <c r="B63" s="666"/>
      <c r="C63" s="667"/>
      <c r="D63" s="667"/>
      <c r="E63" s="667"/>
      <c r="F63" s="667"/>
      <c r="G63" s="667"/>
    </row>
    <row r="64" spans="2:7" ht="13.1" customHeight="1">
      <c r="B64" s="209"/>
      <c r="C64" s="102"/>
      <c r="D64" s="103"/>
      <c r="E64" s="104"/>
      <c r="F64" s="99"/>
      <c r="G64" s="92"/>
    </row>
    <row r="65" spans="2:7" ht="13.1" customHeight="1">
      <c r="B65" s="209"/>
      <c r="C65" s="102"/>
      <c r="D65" s="103"/>
      <c r="E65" s="104"/>
      <c r="F65" s="99"/>
      <c r="G65" s="92"/>
    </row>
    <row r="66" spans="2:7" ht="13.1" customHeight="1">
      <c r="B66" s="209"/>
      <c r="C66" s="102"/>
      <c r="D66" s="103"/>
      <c r="E66" s="104"/>
      <c r="F66" s="99"/>
      <c r="G66" s="92"/>
    </row>
    <row r="67" spans="2:7" ht="13.1" customHeight="1">
      <c r="B67" s="209"/>
      <c r="C67" s="102"/>
      <c r="D67" s="103"/>
      <c r="E67" s="104"/>
      <c r="F67" s="99"/>
      <c r="G67" s="92"/>
    </row>
    <row r="68" spans="2:7" ht="13.1" customHeight="1">
      <c r="B68" s="209"/>
      <c r="C68" s="349"/>
      <c r="D68" s="349"/>
      <c r="E68" s="349"/>
      <c r="F68" s="349"/>
      <c r="G68" s="349"/>
    </row>
    <row r="69" spans="2:7" ht="13.1" customHeight="1">
      <c r="B69" s="350"/>
      <c r="C69" s="349"/>
      <c r="D69" s="349"/>
      <c r="E69" s="349"/>
      <c r="F69" s="349"/>
      <c r="G69" s="349"/>
    </row>
    <row r="70" spans="2:7" ht="13.1" customHeight="1">
      <c r="B70" s="101"/>
      <c r="C70" s="102"/>
      <c r="D70" s="103"/>
      <c r="E70" s="104"/>
      <c r="F70" s="99"/>
      <c r="G70" s="92"/>
    </row>
    <row r="71" spans="2:7" ht="13.1" customHeight="1">
      <c r="B71" s="209"/>
      <c r="C71" s="105"/>
      <c r="D71" s="103"/>
      <c r="E71" s="104"/>
      <c r="F71" s="99"/>
      <c r="G71" s="92"/>
    </row>
    <row r="72" spans="2:7" ht="13.1" customHeight="1">
      <c r="B72" s="106"/>
    </row>
    <row r="73" spans="2:7" ht="13.1" customHeight="1">
      <c r="B73" s="209"/>
    </row>
    <row r="74" spans="2:7" ht="13.1" customHeight="1"/>
    <row r="75" spans="2:7" ht="13.1" customHeight="1"/>
    <row r="76" spans="2:7" ht="13.1" customHeight="1"/>
    <row r="77" spans="2:7" ht="13.1" customHeight="1"/>
    <row r="78" spans="2:7" ht="13.1" customHeight="1"/>
    <row r="79" spans="2:7" ht="13.1" customHeight="1"/>
    <row r="80" spans="2:7" ht="13.1" customHeight="1"/>
    <row r="81" ht="13.1" customHeight="1"/>
    <row r="82" ht="13.1" customHeight="1"/>
    <row r="83" ht="13.1" customHeight="1"/>
    <row r="84" ht="13.1" customHeight="1"/>
    <row r="85" ht="13.1" customHeight="1"/>
    <row r="86" ht="13.1" customHeight="1"/>
    <row r="87" ht="13.1" customHeight="1"/>
    <row r="88" ht="13.1" customHeight="1"/>
    <row r="89" ht="13.1" customHeight="1"/>
    <row r="90" ht="13.1" customHeight="1"/>
    <row r="91" ht="13.1" customHeight="1"/>
    <row r="92" ht="13.1" customHeight="1"/>
    <row r="93" ht="13.1" customHeight="1"/>
    <row r="94" ht="13.1" customHeight="1"/>
    <row r="95" ht="13.1" customHeight="1"/>
    <row r="96" ht="13.1" customHeight="1"/>
    <row r="97" ht="13.1" customHeight="1"/>
    <row r="98" ht="13.1" customHeight="1"/>
    <row r="99" ht="13.1" customHeight="1"/>
    <row r="100" ht="13.1" customHeight="1"/>
    <row r="101" ht="13.1" customHeight="1"/>
    <row r="102" ht="13.1" customHeight="1"/>
  </sheetData>
  <sheetProtection password="C0A0" sheet="1" objects="1" scenarios="1" selectLockedCells="1"/>
  <mergeCells count="30">
    <mergeCell ref="B60:G60"/>
    <mergeCell ref="B61:G61"/>
    <mergeCell ref="B62:G62"/>
    <mergeCell ref="B33:E33"/>
    <mergeCell ref="C39:E39"/>
    <mergeCell ref="C40:E40"/>
    <mergeCell ref="B54:F54"/>
    <mergeCell ref="C41:E41"/>
    <mergeCell ref="C36:E38"/>
    <mergeCell ref="B59:G59"/>
    <mergeCell ref="B51:F51"/>
    <mergeCell ref="B52:F52"/>
    <mergeCell ref="B48:F48"/>
    <mergeCell ref="B49:F49"/>
    <mergeCell ref="B63:G63"/>
    <mergeCell ref="B2:F2"/>
    <mergeCell ref="B4:F4"/>
    <mergeCell ref="B11:F11"/>
    <mergeCell ref="B25:F25"/>
    <mergeCell ref="B23:E23"/>
    <mergeCell ref="B6:F6"/>
    <mergeCell ref="B31:E31"/>
    <mergeCell ref="B42:E42"/>
    <mergeCell ref="B45:F45"/>
    <mergeCell ref="B58:G58"/>
    <mergeCell ref="B35:F35"/>
    <mergeCell ref="B56:G56"/>
    <mergeCell ref="B57:G57"/>
    <mergeCell ref="B55:G55"/>
    <mergeCell ref="B47:F47"/>
  </mergeCells>
  <phoneticPr fontId="6" type="noConversion"/>
  <pageMargins left="0.39370078740157483" right="0.19685039370078741" top="0" bottom="0.59055118110236227" header="0.39370078740157483" footer="0.27559055118110237"/>
  <pageSetup paperSize="9" scale="97" orientation="portrait" blackAndWhite="1" r:id="rId1"/>
  <headerFooter alignWithMargins="0">
    <oddFooter>&amp;R&amp;"Arial,Fett"Anlage A zu AZK-w 4/1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G136"/>
  <sheetViews>
    <sheetView showGridLines="0" showRowColHeaders="0" showZeros="0" showOutlineSymbols="0" view="pageLayout" zoomScaleNormal="100" workbookViewId="0">
      <selection activeCell="B12" sqref="B12"/>
    </sheetView>
  </sheetViews>
  <sheetFormatPr baseColWidth="10" defaultColWidth="8.5" defaultRowHeight="12.9"/>
  <cols>
    <col min="1" max="1" width="5.625" style="113" customWidth="1"/>
    <col min="2" max="2" width="5.125" style="131" customWidth="1"/>
    <col min="3" max="4" width="39.5" style="132" customWidth="1"/>
    <col min="5" max="5" width="16.875" style="133" customWidth="1"/>
    <col min="6" max="6" width="2.875" style="132" customWidth="1"/>
    <col min="7" max="16384" width="8.5" style="113"/>
  </cols>
  <sheetData>
    <row r="1" spans="2:7" s="3" customFormat="1" ht="22.95" customHeight="1">
      <c r="B1" s="184"/>
    </row>
    <row r="2" spans="2:7" ht="17.350000000000001" customHeight="1">
      <c r="B2" s="700" t="s">
        <v>185</v>
      </c>
      <c r="C2" s="669"/>
      <c r="D2" s="669"/>
      <c r="E2" s="669"/>
      <c r="F2" s="112"/>
    </row>
    <row r="3" spans="2:7" ht="5.95" customHeight="1">
      <c r="B3" s="110"/>
      <c r="C3" s="111"/>
      <c r="D3" s="111"/>
      <c r="E3" s="111"/>
      <c r="F3" s="111"/>
    </row>
    <row r="4" spans="2:7" ht="21.1" customHeight="1">
      <c r="B4" s="701" t="s">
        <v>163</v>
      </c>
      <c r="C4" s="669"/>
      <c r="D4" s="669"/>
      <c r="E4" s="669"/>
      <c r="F4" s="112"/>
    </row>
    <row r="5" spans="2:7" ht="10.199999999999999" customHeight="1">
      <c r="B5" s="114"/>
      <c r="C5" s="114"/>
      <c r="D5" s="114"/>
      <c r="E5" s="114"/>
      <c r="F5" s="113"/>
    </row>
    <row r="6" spans="2:7" ht="5.45" customHeight="1">
      <c r="B6" s="115"/>
      <c r="C6" s="115"/>
      <c r="D6" s="115"/>
      <c r="E6" s="115"/>
      <c r="F6" s="113"/>
      <c r="G6" s="116"/>
    </row>
    <row r="7" spans="2:7" ht="13.6">
      <c r="B7" s="284" t="s">
        <v>35</v>
      </c>
      <c r="C7" s="284" t="s">
        <v>166</v>
      </c>
      <c r="D7" s="284" t="s">
        <v>43</v>
      </c>
      <c r="E7" s="284" t="s">
        <v>83</v>
      </c>
      <c r="F7" s="117"/>
      <c r="G7" s="118"/>
    </row>
    <row r="8" spans="2:7" ht="13.6">
      <c r="B8" s="284" t="s">
        <v>40</v>
      </c>
      <c r="C8" s="285" t="s">
        <v>167</v>
      </c>
      <c r="D8" s="286"/>
      <c r="E8" s="284" t="s">
        <v>114</v>
      </c>
      <c r="F8" s="117"/>
      <c r="G8" s="118"/>
    </row>
    <row r="9" spans="2:7" ht="13.6">
      <c r="B9" s="183"/>
      <c r="C9" s="287"/>
      <c r="D9" s="288"/>
      <c r="E9" s="521" t="s">
        <v>332</v>
      </c>
      <c r="F9" s="117"/>
      <c r="G9" s="118"/>
    </row>
    <row r="10" spans="2:7" ht="10.199999999999999" customHeight="1">
      <c r="B10" s="113"/>
      <c r="C10" s="113"/>
      <c r="D10" s="113"/>
      <c r="E10" s="113"/>
      <c r="F10" s="113"/>
      <c r="G10" s="118"/>
    </row>
    <row r="11" spans="2:7" ht="19.899999999999999" customHeight="1">
      <c r="B11" s="671" t="s">
        <v>19</v>
      </c>
      <c r="C11" s="605"/>
      <c r="D11" s="605"/>
      <c r="E11" s="672"/>
      <c r="F11" s="113"/>
    </row>
    <row r="12" spans="2:7" ht="13.1" customHeight="1">
      <c r="B12" s="119"/>
      <c r="C12" s="120"/>
      <c r="D12" s="120"/>
      <c r="E12" s="196"/>
      <c r="F12" s="113"/>
    </row>
    <row r="13" spans="2:7" ht="13.1" customHeight="1">
      <c r="B13" s="119"/>
      <c r="C13" s="120"/>
      <c r="D13" s="120"/>
      <c r="E13" s="196"/>
      <c r="F13" s="113"/>
    </row>
    <row r="14" spans="2:7" ht="13.1" customHeight="1">
      <c r="B14" s="119"/>
      <c r="C14" s="120"/>
      <c r="D14" s="120"/>
      <c r="E14" s="196"/>
      <c r="F14" s="113"/>
    </row>
    <row r="15" spans="2:7" ht="13.1" customHeight="1">
      <c r="B15" s="119"/>
      <c r="C15" s="120"/>
      <c r="D15" s="120"/>
      <c r="E15" s="196"/>
      <c r="F15" s="113"/>
    </row>
    <row r="16" spans="2:7" ht="13.1" customHeight="1">
      <c r="B16" s="119"/>
      <c r="C16" s="120"/>
      <c r="D16" s="120"/>
      <c r="E16" s="196"/>
      <c r="F16" s="113"/>
    </row>
    <row r="17" spans="2:7" ht="13.1" customHeight="1">
      <c r="B17" s="119"/>
      <c r="C17" s="120"/>
      <c r="D17" s="120"/>
      <c r="E17" s="196"/>
      <c r="F17" s="113"/>
    </row>
    <row r="18" spans="2:7" ht="13.1" customHeight="1">
      <c r="B18" s="119"/>
      <c r="C18" s="120"/>
      <c r="D18" s="120"/>
      <c r="E18" s="196"/>
      <c r="F18" s="113"/>
    </row>
    <row r="19" spans="2:7" ht="13.1" customHeight="1">
      <c r="B19" s="119"/>
      <c r="C19" s="120"/>
      <c r="D19" s="120"/>
      <c r="E19" s="196"/>
      <c r="F19" s="113"/>
    </row>
    <row r="20" spans="2:7" ht="13.1" customHeight="1">
      <c r="B20" s="119"/>
      <c r="C20" s="120"/>
      <c r="D20" s="120"/>
      <c r="E20" s="196"/>
      <c r="F20" s="113"/>
    </row>
    <row r="21" spans="2:7" ht="13.1" customHeight="1">
      <c r="B21" s="119"/>
      <c r="C21" s="120"/>
      <c r="D21" s="120"/>
      <c r="E21" s="196"/>
      <c r="F21" s="113"/>
    </row>
    <row r="22" spans="2:7" ht="13.1" customHeight="1">
      <c r="B22" s="119"/>
      <c r="C22" s="120"/>
      <c r="D22" s="120"/>
      <c r="E22" s="196"/>
      <c r="F22" s="113"/>
    </row>
    <row r="23" spans="2:7" ht="13.1" customHeight="1">
      <c r="B23" s="121"/>
      <c r="C23" s="122"/>
      <c r="D23" s="122"/>
      <c r="E23" s="196"/>
      <c r="F23" s="113"/>
      <c r="G23" s="199"/>
    </row>
    <row r="24" spans="2:7" ht="19.899999999999999" customHeight="1">
      <c r="B24" s="123"/>
      <c r="C24" s="124"/>
      <c r="D24" s="125" t="s">
        <v>72</v>
      </c>
      <c r="E24" s="195">
        <f>SUM(ROUND(E12,0),ROUND(E13,0),ROUND(E14,0),ROUND(E15,0),ROUND(E16,0),ROUND(E17,0),ROUND(E18,0),ROUND(E19,0),ROUND(E20,0),ROUND(E21,0),ROUND(E22,0),ROUND(E23,0))</f>
        <v>0</v>
      </c>
      <c r="F24" s="113"/>
    </row>
    <row r="25" spans="2:7" s="114" customFormat="1" ht="10.199999999999999" customHeight="1">
      <c r="B25" s="123"/>
      <c r="C25" s="124"/>
      <c r="D25" s="125"/>
      <c r="E25" s="125"/>
    </row>
    <row r="26" spans="2:7" ht="19.899999999999999" customHeight="1">
      <c r="B26" s="671" t="s">
        <v>18</v>
      </c>
      <c r="C26" s="605"/>
      <c r="D26" s="605"/>
      <c r="E26" s="672"/>
      <c r="F26" s="113"/>
    </row>
    <row r="27" spans="2:7" ht="13.1" customHeight="1">
      <c r="B27" s="119"/>
      <c r="C27" s="120"/>
      <c r="D27" s="120"/>
      <c r="E27" s="196"/>
      <c r="F27" s="113"/>
    </row>
    <row r="28" spans="2:7" ht="13.1" customHeight="1">
      <c r="B28" s="119"/>
      <c r="C28" s="120"/>
      <c r="D28" s="120"/>
      <c r="E28" s="196"/>
      <c r="F28" s="113"/>
    </row>
    <row r="29" spans="2:7" ht="13.1" customHeight="1">
      <c r="B29" s="119"/>
      <c r="C29" s="120"/>
      <c r="D29" s="120"/>
      <c r="E29" s="196"/>
      <c r="F29" s="113"/>
    </row>
    <row r="30" spans="2:7" ht="13.1" customHeight="1">
      <c r="B30" s="119"/>
      <c r="C30" s="120"/>
      <c r="D30" s="120"/>
      <c r="E30" s="196"/>
      <c r="F30" s="113"/>
    </row>
    <row r="31" spans="2:7" ht="13.1" customHeight="1">
      <c r="B31" s="119"/>
      <c r="C31" s="120"/>
      <c r="D31" s="120"/>
      <c r="E31" s="196"/>
      <c r="F31" s="113"/>
    </row>
    <row r="32" spans="2:7" ht="13.1" customHeight="1">
      <c r="B32" s="119"/>
      <c r="C32" s="120"/>
      <c r="D32" s="120"/>
      <c r="E32" s="196"/>
      <c r="F32" s="113"/>
    </row>
    <row r="33" spans="2:7" ht="13.1" customHeight="1">
      <c r="B33" s="119"/>
      <c r="C33" s="120"/>
      <c r="D33" s="120"/>
      <c r="E33" s="196"/>
      <c r="F33" s="113"/>
    </row>
    <row r="34" spans="2:7" ht="13.1" customHeight="1">
      <c r="B34" s="119"/>
      <c r="C34" s="120"/>
      <c r="D34" s="120"/>
      <c r="E34" s="196"/>
      <c r="F34" s="113"/>
    </row>
    <row r="35" spans="2:7" ht="13.1" customHeight="1">
      <c r="B35" s="119"/>
      <c r="C35" s="120"/>
      <c r="D35" s="120"/>
      <c r="E35" s="196"/>
      <c r="F35" s="113"/>
    </row>
    <row r="36" spans="2:7" ht="13.1" customHeight="1">
      <c r="B36" s="119"/>
      <c r="C36" s="120"/>
      <c r="D36" s="120"/>
      <c r="E36" s="196"/>
      <c r="F36" s="113"/>
    </row>
    <row r="37" spans="2:7" ht="13.1" customHeight="1">
      <c r="B37" s="121"/>
      <c r="C37" s="122"/>
      <c r="D37" s="122"/>
      <c r="E37" s="196"/>
      <c r="F37" s="113"/>
      <c r="G37" s="199"/>
    </row>
    <row r="38" spans="2:7" ht="19.899999999999999" customHeight="1">
      <c r="B38" s="126"/>
      <c r="C38" s="124"/>
      <c r="D38" s="125" t="s">
        <v>84</v>
      </c>
      <c r="E38" s="195">
        <f>SUM(ROUND(E27,0),ROUND(E28,0),ROUND(E29,0),ROUND(E30,0),ROUND(E31,0),ROUND(E32,0),ROUND(E33,0),ROUND(E34,0),ROUND(E35,0),ROUND(E36,0),ROUND(E37,0))</f>
        <v>0</v>
      </c>
      <c r="F38" s="113"/>
    </row>
    <row r="39" spans="2:7" ht="10.199999999999999" customHeight="1">
      <c r="B39" s="126"/>
      <c r="C39" s="124"/>
      <c r="D39" s="125"/>
      <c r="E39" s="125"/>
      <c r="F39" s="125"/>
      <c r="G39" s="125"/>
    </row>
    <row r="40" spans="2:7" ht="19.899999999999999" customHeight="1">
      <c r="B40" s="126"/>
      <c r="C40" s="124"/>
      <c r="D40" s="125" t="s">
        <v>73</v>
      </c>
      <c r="E40" s="197">
        <f>SUM(E24,E38)</f>
        <v>0</v>
      </c>
      <c r="F40" s="113"/>
    </row>
    <row r="41" spans="2:7" ht="7.15" customHeight="1">
      <c r="B41" s="126"/>
      <c r="C41" s="124"/>
      <c r="D41" s="125"/>
      <c r="E41" s="125"/>
      <c r="F41" s="125"/>
    </row>
    <row r="42" spans="2:7" s="114" customFormat="1" ht="10.199999999999999" customHeight="1">
      <c r="B42" s="123"/>
      <c r="C42" s="124"/>
      <c r="D42" s="125"/>
      <c r="E42" s="125"/>
    </row>
    <row r="43" spans="2:7" ht="19.899999999999999" customHeight="1">
      <c r="B43" s="671" t="s">
        <v>319</v>
      </c>
      <c r="C43" s="605"/>
      <c r="D43" s="605"/>
      <c r="E43" s="672"/>
      <c r="F43" s="113"/>
    </row>
    <row r="44" spans="2:7" ht="13.1" customHeight="1">
      <c r="B44" s="119"/>
      <c r="C44" s="120"/>
      <c r="D44" s="120"/>
      <c r="E44" s="196"/>
      <c r="F44" s="113"/>
    </row>
    <row r="45" spans="2:7" ht="13.1" customHeight="1">
      <c r="B45" s="119"/>
      <c r="C45" s="120"/>
      <c r="D45" s="120"/>
      <c r="E45" s="196"/>
      <c r="F45" s="113"/>
    </row>
    <row r="46" spans="2:7" ht="13.1" customHeight="1">
      <c r="B46" s="119"/>
      <c r="C46" s="120"/>
      <c r="D46" s="120"/>
      <c r="E46" s="196"/>
      <c r="F46" s="113"/>
    </row>
    <row r="47" spans="2:7" ht="13.1" customHeight="1">
      <c r="B47" s="119"/>
      <c r="C47" s="120"/>
      <c r="D47" s="120"/>
      <c r="E47" s="196"/>
      <c r="F47" s="113"/>
    </row>
    <row r="48" spans="2:7" ht="13.1" customHeight="1">
      <c r="B48" s="119"/>
      <c r="C48" s="120"/>
      <c r="D48" s="120"/>
      <c r="E48" s="196"/>
      <c r="F48" s="113"/>
    </row>
    <row r="49" spans="2:7" ht="13.1" customHeight="1">
      <c r="B49" s="119"/>
      <c r="C49" s="120"/>
      <c r="D49" s="120"/>
      <c r="E49" s="196"/>
      <c r="F49" s="113"/>
    </row>
    <row r="50" spans="2:7" ht="13.1" customHeight="1">
      <c r="B50" s="119"/>
      <c r="C50" s="120"/>
      <c r="D50" s="120"/>
      <c r="E50" s="196"/>
      <c r="F50" s="113"/>
    </row>
    <row r="51" spans="2:7" ht="13.1" customHeight="1">
      <c r="B51" s="119"/>
      <c r="C51" s="120"/>
      <c r="D51" s="120"/>
      <c r="E51" s="196"/>
      <c r="F51" s="113"/>
    </row>
    <row r="52" spans="2:7" ht="13.1" customHeight="1">
      <c r="B52" s="119"/>
      <c r="C52" s="120"/>
      <c r="D52" s="120"/>
      <c r="E52" s="196"/>
      <c r="F52" s="113"/>
    </row>
    <row r="53" spans="2:7" ht="13.1" customHeight="1">
      <c r="B53" s="121"/>
      <c r="C53" s="122"/>
      <c r="D53" s="122"/>
      <c r="E53" s="196"/>
      <c r="F53" s="113"/>
      <c r="G53" s="199"/>
    </row>
    <row r="54" spans="2:7" ht="19.899999999999999" customHeight="1">
      <c r="B54" s="126"/>
      <c r="C54" s="124"/>
      <c r="D54" s="125" t="s">
        <v>331</v>
      </c>
      <c r="E54" s="195">
        <f>SUM(ROUND(E44,0),ROUND(E45,0),ROUND(E46,0),ROUND(E47,0),ROUND(E48,0),ROUND(E49,0),ROUND(E50,0),ROUND(E51,0),ROUND(E52,0),ROUND(E53,0))</f>
        <v>0</v>
      </c>
      <c r="F54" s="113"/>
    </row>
    <row r="55" spans="2:7" ht="15.65" customHeight="1">
      <c r="B55" s="126"/>
      <c r="C55" s="124"/>
      <c r="D55" s="125"/>
      <c r="E55" s="125"/>
      <c r="F55" s="125"/>
      <c r="G55" s="125"/>
    </row>
    <row r="56" spans="2:7">
      <c r="B56" s="297" t="s">
        <v>20</v>
      </c>
      <c r="C56" s="114"/>
      <c r="D56" s="128"/>
      <c r="E56" s="129"/>
      <c r="F56" s="128"/>
    </row>
    <row r="57" spans="2:7">
      <c r="B57" s="666" t="s">
        <v>42</v>
      </c>
      <c r="C57" s="667"/>
      <c r="D57" s="667"/>
      <c r="E57" s="667"/>
      <c r="F57" s="252"/>
    </row>
    <row r="58" spans="2:7" ht="3.1" customHeight="1">
      <c r="B58" s="209"/>
      <c r="C58" s="252"/>
      <c r="D58" s="252"/>
      <c r="E58" s="252"/>
      <c r="F58" s="252"/>
    </row>
    <row r="59" spans="2:7">
      <c r="B59" s="666" t="s">
        <v>375</v>
      </c>
      <c r="C59" s="667"/>
      <c r="D59" s="667"/>
      <c r="E59" s="667"/>
      <c r="F59" s="252"/>
    </row>
    <row r="60" spans="2:7" ht="3.1" customHeight="1">
      <c r="B60" s="209"/>
      <c r="C60" s="252"/>
      <c r="D60" s="252"/>
      <c r="E60" s="252"/>
      <c r="F60" s="252"/>
    </row>
    <row r="61" spans="2:7" ht="13.6">
      <c r="B61" s="676" t="s">
        <v>365</v>
      </c>
      <c r="C61" s="677"/>
      <c r="D61" s="677"/>
      <c r="E61" s="677"/>
      <c r="F61" s="252"/>
    </row>
    <row r="62" spans="2:7" ht="13.6">
      <c r="B62" s="676" t="s">
        <v>369</v>
      </c>
      <c r="C62" s="677"/>
      <c r="D62" s="677"/>
      <c r="E62" s="677"/>
      <c r="F62" s="252"/>
    </row>
    <row r="63" spans="2:7" ht="13.6">
      <c r="B63" s="676" t="s">
        <v>272</v>
      </c>
      <c r="C63" s="677"/>
      <c r="D63" s="677"/>
      <c r="E63" s="677"/>
      <c r="F63" s="252"/>
    </row>
    <row r="64" spans="2:7" ht="3.1" customHeight="1">
      <c r="B64" s="209"/>
      <c r="C64" s="252"/>
      <c r="D64" s="252"/>
      <c r="E64" s="252"/>
      <c r="F64" s="252"/>
    </row>
    <row r="65" spans="2:6" ht="13.6">
      <c r="B65" s="676" t="s">
        <v>366</v>
      </c>
      <c r="C65" s="677"/>
      <c r="D65" s="677"/>
      <c r="E65" s="677"/>
      <c r="F65" s="252"/>
    </row>
    <row r="66" spans="2:6" ht="13.6">
      <c r="B66" s="676" t="s">
        <v>368</v>
      </c>
      <c r="C66" s="677"/>
      <c r="D66" s="677"/>
      <c r="E66" s="677"/>
      <c r="F66" s="252"/>
    </row>
    <row r="67" spans="2:6" ht="13.6">
      <c r="B67" s="676" t="s">
        <v>367</v>
      </c>
      <c r="C67" s="677"/>
      <c r="D67" s="677"/>
      <c r="E67" s="677"/>
      <c r="F67" s="252"/>
    </row>
    <row r="68" spans="2:6" ht="3.1" customHeight="1">
      <c r="B68" s="209"/>
      <c r="C68" s="252"/>
      <c r="D68" s="252"/>
      <c r="E68" s="252"/>
      <c r="F68" s="252"/>
    </row>
    <row r="69" spans="2:6">
      <c r="B69" s="666" t="s">
        <v>115</v>
      </c>
      <c r="C69" s="667"/>
      <c r="D69" s="667"/>
      <c r="E69" s="667"/>
      <c r="F69" s="252"/>
    </row>
    <row r="70" spans="2:6" ht="3.1" customHeight="1">
      <c r="B70" s="209"/>
      <c r="C70" s="252"/>
      <c r="D70" s="252"/>
      <c r="E70" s="252"/>
      <c r="F70" s="252"/>
    </row>
    <row r="71" spans="2:6" ht="12.75" customHeight="1">
      <c r="B71" s="666"/>
      <c r="C71" s="667"/>
      <c r="D71" s="667"/>
      <c r="E71" s="667"/>
      <c r="F71" s="252"/>
    </row>
    <row r="72" spans="2:6" ht="12.75" customHeight="1">
      <c r="B72" s="666"/>
      <c r="C72" s="667"/>
      <c r="D72" s="667"/>
      <c r="E72" s="667"/>
      <c r="F72" s="252"/>
    </row>
    <row r="73" spans="2:6" ht="12.75" customHeight="1">
      <c r="B73" s="666"/>
      <c r="C73" s="667"/>
      <c r="D73" s="667"/>
      <c r="E73" s="667"/>
      <c r="F73" s="252"/>
    </row>
    <row r="74" spans="2:6" ht="12.75" customHeight="1">
      <c r="B74" s="101"/>
      <c r="C74" s="114"/>
      <c r="D74" s="128"/>
      <c r="E74" s="129"/>
      <c r="F74" s="128"/>
    </row>
    <row r="75" spans="2:6" ht="13.1" customHeight="1">
      <c r="B75" s="209"/>
      <c r="C75" s="114"/>
      <c r="D75" s="128"/>
      <c r="E75" s="129"/>
      <c r="F75" s="128"/>
    </row>
    <row r="76" spans="2:6" ht="13.1" customHeight="1">
      <c r="B76" s="209"/>
      <c r="C76" s="114"/>
      <c r="D76" s="128"/>
      <c r="E76" s="129"/>
      <c r="F76" s="128"/>
    </row>
    <row r="77" spans="2:6" ht="13.1" customHeight="1">
      <c r="B77" s="209"/>
      <c r="C77" s="114"/>
      <c r="D77" s="128"/>
      <c r="E77" s="129"/>
      <c r="F77" s="128"/>
    </row>
    <row r="78" spans="2:6" ht="13.1" customHeight="1">
      <c r="B78" s="209"/>
      <c r="C78" s="114"/>
      <c r="D78" s="128"/>
      <c r="E78" s="129"/>
      <c r="F78" s="128"/>
    </row>
    <row r="79" spans="2:6" ht="13.1" customHeight="1">
      <c r="B79" s="209"/>
      <c r="C79" s="114"/>
      <c r="D79" s="128"/>
      <c r="E79" s="129"/>
      <c r="F79" s="128"/>
    </row>
    <row r="80" spans="2:6" ht="13.1" customHeight="1">
      <c r="B80" s="209"/>
      <c r="C80" s="114"/>
      <c r="D80" s="128"/>
      <c r="E80" s="129"/>
      <c r="F80" s="128"/>
    </row>
    <row r="81" spans="2:6" ht="13.1" customHeight="1">
      <c r="B81" s="209"/>
      <c r="C81" s="114"/>
      <c r="D81" s="128"/>
      <c r="E81" s="129"/>
      <c r="F81" s="128"/>
    </row>
    <row r="82" spans="2:6" ht="13.1" customHeight="1">
      <c r="B82" s="209"/>
      <c r="C82" s="114"/>
      <c r="D82" s="128"/>
      <c r="E82" s="129"/>
      <c r="F82" s="128"/>
    </row>
    <row r="83" spans="2:6" ht="13.1" customHeight="1">
      <c r="B83" s="209"/>
      <c r="C83" s="114"/>
      <c r="D83" s="128"/>
      <c r="E83" s="129"/>
      <c r="F83" s="128"/>
    </row>
    <row r="84" spans="2:6" s="188" customFormat="1" ht="13.1" customHeight="1">
      <c r="B84" s="211"/>
      <c r="C84" s="185"/>
      <c r="D84" s="186"/>
      <c r="E84" s="187"/>
      <c r="F84" s="186"/>
    </row>
    <row r="85" spans="2:6" ht="13.1" customHeight="1">
      <c r="B85" s="211"/>
      <c r="C85" s="114"/>
      <c r="D85" s="128"/>
      <c r="E85" s="129"/>
      <c r="F85" s="128"/>
    </row>
    <row r="86" spans="2:6" ht="13.1" customHeight="1">
      <c r="B86" s="209"/>
      <c r="C86" s="114"/>
      <c r="D86" s="128"/>
      <c r="E86" s="129"/>
      <c r="F86" s="128"/>
    </row>
    <row r="87" spans="2:6" ht="13.1" customHeight="1">
      <c r="B87" s="209"/>
      <c r="C87" s="114"/>
      <c r="D87" s="128"/>
      <c r="E87" s="129"/>
      <c r="F87" s="128"/>
    </row>
    <row r="88" spans="2:6" ht="13.1" customHeight="1">
      <c r="B88" s="209"/>
      <c r="C88" s="114"/>
      <c r="D88" s="128"/>
      <c r="E88" s="129"/>
      <c r="F88" s="128"/>
    </row>
    <row r="89" spans="2:6" ht="13.1" customHeight="1">
      <c r="B89" s="130"/>
      <c r="C89" s="127"/>
      <c r="D89" s="128"/>
      <c r="E89" s="129"/>
      <c r="F89" s="128"/>
    </row>
    <row r="90" spans="2:6" ht="13.1" customHeight="1"/>
    <row r="91" spans="2:6" ht="13.1" customHeight="1"/>
    <row r="92" spans="2:6" ht="13.1" customHeight="1"/>
    <row r="93" spans="2:6" ht="13.1" customHeight="1"/>
    <row r="94" spans="2:6" ht="13.1" customHeight="1"/>
    <row r="95" spans="2:6" ht="13.1" customHeight="1"/>
    <row r="96" spans="2:6" ht="13.1" customHeight="1"/>
    <row r="97" ht="13.1" customHeight="1"/>
    <row r="98" ht="13.1" customHeight="1"/>
    <row r="99" ht="13.1" customHeight="1"/>
    <row r="100" ht="13.1" customHeight="1"/>
    <row r="101" ht="13.1" customHeight="1"/>
    <row r="102" ht="13.1" customHeight="1"/>
    <row r="103" ht="13.1" customHeight="1"/>
    <row r="104" ht="13.1" customHeight="1"/>
    <row r="105" ht="13.1" customHeight="1"/>
    <row r="106" ht="13.1" customHeight="1"/>
    <row r="107" ht="13.1" customHeight="1"/>
    <row r="108" ht="13.1" customHeight="1"/>
    <row r="109" ht="13.1" customHeight="1"/>
    <row r="110" ht="13.1" customHeight="1"/>
    <row r="111" ht="13.1" customHeight="1"/>
    <row r="112" ht="13.1" customHeight="1"/>
    <row r="113" ht="13.1" customHeight="1"/>
    <row r="114" ht="13.1" customHeight="1"/>
    <row r="115" ht="13.1" customHeight="1"/>
    <row r="116" ht="13.1" customHeight="1"/>
    <row r="117" ht="13.1" customHeight="1"/>
    <row r="118" ht="13.1" customHeight="1"/>
    <row r="119" ht="13.1" customHeight="1"/>
    <row r="120" ht="13.1" customHeight="1"/>
    <row r="121" ht="13.1" customHeight="1"/>
    <row r="122" ht="13.1" customHeight="1"/>
    <row r="123" ht="13.1" customHeight="1"/>
    <row r="124" ht="13.1" customHeight="1"/>
    <row r="125" ht="13.1" customHeight="1"/>
    <row r="126" ht="13.1" customHeight="1"/>
    <row r="127" ht="13.1" customHeight="1"/>
    <row r="128" ht="13.1" customHeight="1"/>
    <row r="129" ht="13.1" customHeight="1"/>
    <row r="130" ht="13.1" customHeight="1"/>
    <row r="131" ht="13.1" customHeight="1"/>
    <row r="132" ht="13.1" customHeight="1"/>
    <row r="133" ht="13.1" customHeight="1"/>
    <row r="134" ht="13.1" customHeight="1"/>
    <row r="135" ht="13.1" customHeight="1"/>
    <row r="136" ht="13.1" customHeight="1"/>
  </sheetData>
  <sheetProtection password="C0A0" sheet="1" objects="1" scenarios="1" selectLockedCells="1"/>
  <mergeCells count="17">
    <mergeCell ref="B69:E69"/>
    <mergeCell ref="B66:E66"/>
    <mergeCell ref="B43:E43"/>
    <mergeCell ref="B73:E73"/>
    <mergeCell ref="B57:E57"/>
    <mergeCell ref="B2:E2"/>
    <mergeCell ref="B4:E4"/>
    <mergeCell ref="B11:E11"/>
    <mergeCell ref="B26:E26"/>
    <mergeCell ref="B72:E72"/>
    <mergeCell ref="B59:E59"/>
    <mergeCell ref="B61:E61"/>
    <mergeCell ref="B62:E62"/>
    <mergeCell ref="B71:E71"/>
    <mergeCell ref="B63:E63"/>
    <mergeCell ref="B65:E65"/>
    <mergeCell ref="B67:E67"/>
  </mergeCells>
  <phoneticPr fontId="6" type="noConversion"/>
  <pageMargins left="0.39370078740157483" right="0.19685039370078741" top="0" bottom="0.59055118110236227" header="0.39370078740157483" footer="0.27559055118110237"/>
  <pageSetup paperSize="9" scale="87" orientation="portrait" blackAndWhite="1" r:id="rId1"/>
  <headerFooter alignWithMargins="0">
    <oddFooter>&amp;R&amp;"Arial,Fett"Anlage B zu AZK-w 4/1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autoPageBreaks="0"/>
  </sheetPr>
  <dimension ref="A1:J61"/>
  <sheetViews>
    <sheetView showGridLines="0" showRowColHeaders="0" showZeros="0" showOutlineSymbols="0" view="pageLayout" zoomScaleNormal="100" zoomScaleSheetLayoutView="100" workbookViewId="0">
      <selection activeCell="E8" sqref="E8"/>
    </sheetView>
  </sheetViews>
  <sheetFormatPr baseColWidth="10" defaultColWidth="10.5" defaultRowHeight="12.9"/>
  <cols>
    <col min="1" max="1" width="4.875" style="200" customWidth="1"/>
    <col min="2" max="2" width="5" style="313" customWidth="1"/>
    <col min="3" max="3" width="42.625" style="313" customWidth="1"/>
    <col min="4" max="4" width="10.125" style="314" customWidth="1"/>
    <col min="5" max="5" width="14" style="315" customWidth="1"/>
    <col min="6" max="7" width="10.5" style="315" customWidth="1"/>
    <col min="8" max="8" width="2.625" style="200" customWidth="1"/>
    <col min="9" max="16384" width="10.5" style="200"/>
  </cols>
  <sheetData>
    <row r="1" spans="1:7" s="3" customFormat="1" ht="34.15" customHeight="1"/>
    <row r="2" spans="1:7" s="134" customFormat="1" ht="17.350000000000001" customHeight="1">
      <c r="B2" s="705" t="s">
        <v>185</v>
      </c>
      <c r="C2" s="669"/>
      <c r="D2" s="669"/>
      <c r="E2" s="669"/>
      <c r="F2" s="669"/>
      <c r="G2" s="669"/>
    </row>
    <row r="3" spans="1:7" ht="5.95" customHeight="1">
      <c r="B3" s="201"/>
      <c r="C3" s="201"/>
      <c r="D3" s="305"/>
      <c r="E3" s="201"/>
      <c r="F3" s="201"/>
      <c r="G3" s="201"/>
    </row>
    <row r="4" spans="1:7" s="134" customFormat="1" ht="21.1" customHeight="1">
      <c r="B4" s="706" t="s">
        <v>183</v>
      </c>
      <c r="C4" s="669"/>
      <c r="D4" s="669"/>
      <c r="E4" s="669"/>
      <c r="F4" s="669"/>
      <c r="G4" s="669"/>
    </row>
    <row r="5" spans="1:7" ht="10.199999999999999" customHeight="1">
      <c r="B5" s="201"/>
      <c r="C5" s="306"/>
      <c r="D5" s="307"/>
      <c r="E5" s="306"/>
      <c r="F5" s="201"/>
      <c r="G5" s="201"/>
    </row>
    <row r="6" spans="1:7" ht="12.75" customHeight="1">
      <c r="B6" s="289" t="s">
        <v>116</v>
      </c>
      <c r="C6" s="289" t="s">
        <v>117</v>
      </c>
      <c r="D6" s="289" t="s">
        <v>118</v>
      </c>
      <c r="E6" s="289" t="s">
        <v>119</v>
      </c>
      <c r="F6" s="289" t="s">
        <v>120</v>
      </c>
      <c r="G6" s="289" t="s">
        <v>121</v>
      </c>
    </row>
    <row r="7" spans="1:7" ht="56.55" customHeight="1">
      <c r="B7" s="394" t="s">
        <v>132</v>
      </c>
      <c r="C7" s="355" t="s">
        <v>133</v>
      </c>
      <c r="D7" s="355" t="s">
        <v>134</v>
      </c>
      <c r="E7" s="355" t="s">
        <v>214</v>
      </c>
      <c r="F7" s="355" t="s">
        <v>213</v>
      </c>
      <c r="G7" s="355" t="s">
        <v>216</v>
      </c>
    </row>
    <row r="8" spans="1:7" ht="13.1" customHeight="1">
      <c r="B8" s="391"/>
      <c r="C8" s="392"/>
      <c r="D8" s="392"/>
      <c r="E8" s="412"/>
      <c r="F8" s="392" t="s">
        <v>25</v>
      </c>
      <c r="G8" s="392" t="s">
        <v>25</v>
      </c>
    </row>
    <row r="9" spans="1:7" s="134" customFormat="1" ht="3.1" customHeight="1">
      <c r="B9" s="334"/>
      <c r="C9" s="203"/>
      <c r="D9" s="203"/>
      <c r="E9" s="203"/>
      <c r="F9" s="203"/>
      <c r="G9" s="203"/>
    </row>
    <row r="10" spans="1:7" s="134" customFormat="1" ht="17" customHeight="1">
      <c r="B10" s="205" t="s">
        <v>206</v>
      </c>
      <c r="C10" s="204"/>
      <c r="D10" s="204"/>
      <c r="E10" s="204"/>
      <c r="F10" s="204"/>
      <c r="G10" s="550"/>
    </row>
    <row r="11" spans="1:7" s="134" customFormat="1" ht="17" customHeight="1">
      <c r="B11" s="205"/>
      <c r="C11" s="411" t="s">
        <v>203</v>
      </c>
      <c r="D11" s="204"/>
      <c r="E11" s="204"/>
      <c r="F11" s="204"/>
      <c r="G11" s="550"/>
    </row>
    <row r="12" spans="1:7" ht="14.3">
      <c r="A12" s="531" t="str">
        <f>IF(AZK4_1!$E$13="Nr. 2","              Nicht ausfüllen bei Abrechnungsart Nr. 2 (LSP)","")</f>
        <v/>
      </c>
      <c r="B12" s="320"/>
      <c r="C12" s="138"/>
      <c r="D12" s="321"/>
      <c r="E12" s="308"/>
      <c r="F12" s="413"/>
      <c r="G12" s="198">
        <f>ROUND(ROUND(E12,1)*ROUND(F12,2),0)</f>
        <v>0</v>
      </c>
    </row>
    <row r="13" spans="1:7">
      <c r="B13" s="320"/>
      <c r="C13" s="138"/>
      <c r="D13" s="321"/>
      <c r="E13" s="308"/>
      <c r="F13" s="413"/>
      <c r="G13" s="198">
        <f t="shared" ref="G13:G18" si="0">ROUND(ROUND(E13,1)*ROUND(F13,2),0)</f>
        <v>0</v>
      </c>
    </row>
    <row r="14" spans="1:7" ht="13.1" customHeight="1">
      <c r="A14" s="702"/>
      <c r="B14" s="320"/>
      <c r="C14" s="138"/>
      <c r="D14" s="321"/>
      <c r="E14" s="308"/>
      <c r="F14" s="413"/>
      <c r="G14" s="198">
        <f t="shared" si="0"/>
        <v>0</v>
      </c>
    </row>
    <row r="15" spans="1:7">
      <c r="A15" s="703"/>
      <c r="B15" s="320"/>
      <c r="C15" s="138"/>
      <c r="D15" s="321"/>
      <c r="E15" s="308"/>
      <c r="F15" s="413"/>
      <c r="G15" s="198">
        <f t="shared" si="0"/>
        <v>0</v>
      </c>
    </row>
    <row r="16" spans="1:7">
      <c r="A16" s="703"/>
      <c r="B16" s="320"/>
      <c r="C16" s="138"/>
      <c r="D16" s="321"/>
      <c r="E16" s="308"/>
      <c r="F16" s="413"/>
      <c r="G16" s="198">
        <f t="shared" si="0"/>
        <v>0</v>
      </c>
    </row>
    <row r="17" spans="1:8">
      <c r="B17" s="320"/>
      <c r="C17" s="138"/>
      <c r="D17" s="321"/>
      <c r="E17" s="308"/>
      <c r="F17" s="413"/>
      <c r="G17" s="198">
        <f t="shared" si="0"/>
        <v>0</v>
      </c>
    </row>
    <row r="18" spans="1:8">
      <c r="B18" s="320"/>
      <c r="C18" s="138"/>
      <c r="D18" s="321"/>
      <c r="E18" s="308"/>
      <c r="F18" s="413"/>
      <c r="G18" s="198">
        <f t="shared" si="0"/>
        <v>0</v>
      </c>
    </row>
    <row r="19" spans="1:8" ht="19.899999999999999" customHeight="1">
      <c r="B19" s="339"/>
      <c r="C19" s="335"/>
      <c r="D19" s="390" t="s">
        <v>208</v>
      </c>
      <c r="E19" s="310">
        <f>SUM(ROUND(E12,1),ROUND(E13,1),ROUND(E14,1),ROUND(E15,1),ROUND(E16,1),ROUND(E17,1),ROUND(E18,1))</f>
        <v>0</v>
      </c>
      <c r="F19" s="336"/>
      <c r="G19" s="341">
        <f>SUM(G12:G18)</f>
        <v>0</v>
      </c>
    </row>
    <row r="20" spans="1:8" s="134" customFormat="1" ht="3.1" customHeight="1">
      <c r="B20" s="334"/>
      <c r="C20" s="203"/>
      <c r="D20" s="203"/>
      <c r="E20" s="203"/>
      <c r="F20" s="203"/>
      <c r="G20" s="203"/>
    </row>
    <row r="21" spans="1:8" s="134" customFormat="1" ht="17" customHeight="1">
      <c r="B21" s="205"/>
      <c r="C21" s="411" t="s">
        <v>204</v>
      </c>
      <c r="D21" s="204"/>
      <c r="E21" s="204"/>
      <c r="F21" s="204"/>
      <c r="G21" s="550"/>
    </row>
    <row r="22" spans="1:8" ht="14.3">
      <c r="A22" s="531" t="str">
        <f>IF(AZK4_1!$E$13="Nr. 2","              Nicht ausfüllen bei Abrechnungsart Nr. 2 (LSP)","")</f>
        <v/>
      </c>
      <c r="B22" s="320"/>
      <c r="C22" s="138"/>
      <c r="D22" s="321"/>
      <c r="E22" s="308"/>
      <c r="F22" s="413"/>
      <c r="G22" s="198">
        <f t="shared" ref="G22:G28" si="1">ROUND(ROUND(E22,1)*ROUND(F22,2),0)</f>
        <v>0</v>
      </c>
    </row>
    <row r="23" spans="1:8">
      <c r="B23" s="320"/>
      <c r="C23" s="138"/>
      <c r="D23" s="321"/>
      <c r="E23" s="308"/>
      <c r="F23" s="413"/>
      <c r="G23" s="198">
        <f t="shared" si="1"/>
        <v>0</v>
      </c>
    </row>
    <row r="24" spans="1:8">
      <c r="B24" s="320"/>
      <c r="C24" s="138"/>
      <c r="D24" s="321"/>
      <c r="E24" s="308"/>
      <c r="F24" s="413"/>
      <c r="G24" s="198">
        <f t="shared" si="1"/>
        <v>0</v>
      </c>
    </row>
    <row r="25" spans="1:8">
      <c r="B25" s="320"/>
      <c r="C25" s="138"/>
      <c r="D25" s="321"/>
      <c r="E25" s="308"/>
      <c r="F25" s="413"/>
      <c r="G25" s="198">
        <f t="shared" si="1"/>
        <v>0</v>
      </c>
    </row>
    <row r="26" spans="1:8">
      <c r="B26" s="320"/>
      <c r="C26" s="138"/>
      <c r="D26" s="321"/>
      <c r="E26" s="308"/>
      <c r="F26" s="413"/>
      <c r="G26" s="198">
        <f t="shared" si="1"/>
        <v>0</v>
      </c>
    </row>
    <row r="27" spans="1:8">
      <c r="B27" s="320"/>
      <c r="C27" s="138"/>
      <c r="D27" s="321"/>
      <c r="E27" s="308"/>
      <c r="F27" s="413"/>
      <c r="G27" s="198">
        <f t="shared" si="1"/>
        <v>0</v>
      </c>
    </row>
    <row r="28" spans="1:8">
      <c r="B28" s="320"/>
      <c r="C28" s="138"/>
      <c r="D28" s="321"/>
      <c r="E28" s="308"/>
      <c r="F28" s="413"/>
      <c r="G28" s="198">
        <f t="shared" si="1"/>
        <v>0</v>
      </c>
    </row>
    <row r="29" spans="1:8" ht="19.899999999999999" customHeight="1">
      <c r="B29" s="339"/>
      <c r="C29" s="335"/>
      <c r="D29" s="390" t="s">
        <v>209</v>
      </c>
      <c r="E29" s="310">
        <f>SUM(ROUND(E22,1),ROUND(E23,1),ROUND(E24,1),ROUND(E25,1),ROUND(E26,1),ROUND(E27,1),ROUND(E28,1))</f>
        <v>0</v>
      </c>
      <c r="F29" s="336"/>
      <c r="G29" s="341">
        <f>SUM(G22:G28)</f>
        <v>0</v>
      </c>
    </row>
    <row r="30" spans="1:8" ht="3.1" customHeight="1">
      <c r="B30" s="334"/>
      <c r="C30" s="203"/>
      <c r="D30" s="203"/>
      <c r="E30" s="203"/>
      <c r="F30" s="203"/>
      <c r="G30" s="203"/>
      <c r="H30" s="134"/>
    </row>
    <row r="31" spans="1:8" s="134" customFormat="1" ht="17" customHeight="1">
      <c r="B31" s="205"/>
      <c r="C31" s="411" t="s">
        <v>205</v>
      </c>
      <c r="D31" s="204"/>
      <c r="E31" s="204"/>
      <c r="F31" s="204"/>
      <c r="G31" s="550"/>
    </row>
    <row r="32" spans="1:8" ht="14.3">
      <c r="A32" s="531" t="str">
        <f>IF(AZK4_1!$E$13="Nr. 2","              Nicht ausfüllen bei Abrechnungsart Nr. 2 (LSP)","")</f>
        <v/>
      </c>
      <c r="B32" s="320"/>
      <c r="C32" s="138"/>
      <c r="D32" s="321"/>
      <c r="E32" s="308"/>
      <c r="F32" s="413"/>
      <c r="G32" s="198">
        <f>ROUND(ROUND(E32,1)*ROUND(F32,2),0)</f>
        <v>0</v>
      </c>
    </row>
    <row r="33" spans="1:8">
      <c r="B33" s="320"/>
      <c r="C33" s="138"/>
      <c r="D33" s="321"/>
      <c r="E33" s="308"/>
      <c r="F33" s="413"/>
      <c r="G33" s="198">
        <f>ROUND(ROUND(E33,1)*ROUND(F33,2),0)</f>
        <v>0</v>
      </c>
    </row>
    <row r="34" spans="1:8">
      <c r="B34" s="320"/>
      <c r="C34" s="138"/>
      <c r="D34" s="321"/>
      <c r="E34" s="308"/>
      <c r="F34" s="413"/>
      <c r="G34" s="198">
        <f>ROUND(ROUND(E34,1)*ROUND(F34,2),0)</f>
        <v>0</v>
      </c>
    </row>
    <row r="35" spans="1:8">
      <c r="B35" s="320"/>
      <c r="C35" s="138"/>
      <c r="D35" s="321"/>
      <c r="E35" s="308"/>
      <c r="F35" s="413"/>
      <c r="G35" s="198">
        <f>ROUND(ROUND(E35,1)*ROUND(F35,2),0)</f>
        <v>0</v>
      </c>
    </row>
    <row r="36" spans="1:8">
      <c r="B36" s="320"/>
      <c r="C36" s="138"/>
      <c r="D36" s="321"/>
      <c r="E36" s="308"/>
      <c r="F36" s="413"/>
      <c r="G36" s="198">
        <f>ROUND(ROUND(E36,1)*ROUND(F36,2),0)</f>
        <v>0</v>
      </c>
    </row>
    <row r="37" spans="1:8" ht="19.899999999999999" customHeight="1">
      <c r="B37" s="339"/>
      <c r="C37" s="335"/>
      <c r="D37" s="390" t="s">
        <v>210</v>
      </c>
      <c r="E37" s="310">
        <f>SUM(ROUND(E32,1),ROUND(E33,1),ROUND(E34,1),ROUND(E35,1),ROUND(E36,1))</f>
        <v>0</v>
      </c>
      <c r="F37" s="336"/>
      <c r="G37" s="341">
        <f>SUM(G32:G36)</f>
        <v>0</v>
      </c>
    </row>
    <row r="38" spans="1:8" ht="5.95" customHeight="1">
      <c r="B38" s="340"/>
      <c r="C38" s="330"/>
      <c r="D38" s="389"/>
      <c r="E38" s="389"/>
      <c r="F38" s="389"/>
      <c r="G38" s="389"/>
      <c r="H38" s="389"/>
    </row>
    <row r="39" spans="1:8" ht="19.899999999999999" customHeight="1">
      <c r="B39" s="340"/>
      <c r="C39" s="330"/>
      <c r="D39" s="318" t="s">
        <v>211</v>
      </c>
      <c r="E39" s="310">
        <f>SUM(E19,E29,E37)</f>
        <v>0</v>
      </c>
      <c r="F39" s="317"/>
      <c r="G39" s="341">
        <f>SUM(G19,G29,G37)</f>
        <v>0</v>
      </c>
      <c r="H39" s="389"/>
    </row>
    <row r="40" spans="1:8" ht="3.1" customHeight="1">
      <c r="B40" s="340"/>
      <c r="C40" s="330"/>
      <c r="D40" s="331"/>
      <c r="E40" s="331"/>
      <c r="F40" s="331"/>
      <c r="G40" s="331"/>
      <c r="H40" s="331"/>
    </row>
    <row r="41" spans="1:8" s="134" customFormat="1" ht="17" customHeight="1">
      <c r="B41" s="205" t="s">
        <v>207</v>
      </c>
      <c r="C41" s="204"/>
      <c r="D41" s="204"/>
      <c r="E41" s="204"/>
      <c r="F41" s="204"/>
      <c r="G41" s="550"/>
    </row>
    <row r="42" spans="1:8" ht="14.3">
      <c r="A42" s="531" t="str">
        <f>IF(AZK4_1!$E$13="Nr. 2","              Nicht ausfüllen bei Abrechnungsart Nr. 2 (LSP)","")</f>
        <v/>
      </c>
      <c r="B42" s="320"/>
      <c r="C42" s="138"/>
      <c r="D42" s="321"/>
      <c r="E42" s="308"/>
      <c r="F42" s="413"/>
      <c r="G42" s="198">
        <f>ROUND(ROUND(E42,1)*ROUND(F42,2),0)</f>
        <v>0</v>
      </c>
    </row>
    <row r="43" spans="1:8">
      <c r="B43" s="320"/>
      <c r="C43" s="138"/>
      <c r="D43" s="321"/>
      <c r="E43" s="308"/>
      <c r="F43" s="413"/>
      <c r="G43" s="198">
        <f>ROUND(ROUND(E43,1)*ROUND(F43,2),0)</f>
        <v>0</v>
      </c>
    </row>
    <row r="44" spans="1:8">
      <c r="B44" s="320"/>
      <c r="C44" s="138"/>
      <c r="D44" s="321"/>
      <c r="E44" s="308"/>
      <c r="F44" s="413"/>
      <c r="G44" s="198">
        <f>ROUND(ROUND(E44,1)*ROUND(F44,2),0)</f>
        <v>0</v>
      </c>
    </row>
    <row r="45" spans="1:8">
      <c r="B45" s="320"/>
      <c r="C45" s="138"/>
      <c r="D45" s="321"/>
      <c r="E45" s="308"/>
      <c r="F45" s="413"/>
      <c r="G45" s="198">
        <f>ROUND(ROUND(E45,1)*ROUND(F45,2),0)</f>
        <v>0</v>
      </c>
    </row>
    <row r="46" spans="1:8">
      <c r="B46" s="320"/>
      <c r="C46" s="138"/>
      <c r="D46" s="321"/>
      <c r="E46" s="308"/>
      <c r="F46" s="413"/>
      <c r="G46" s="198">
        <f>ROUND(ROUND(E46,1)*ROUND(F46,2),0)</f>
        <v>0</v>
      </c>
    </row>
    <row r="47" spans="1:8" ht="19.899999999999999" customHeight="1">
      <c r="B47" s="339"/>
      <c r="C47" s="335"/>
      <c r="D47" s="338" t="s">
        <v>212</v>
      </c>
      <c r="E47" s="310">
        <f>SUM(ROUND(E42,1),ROUND(E43,1),ROUND(E44,1),ROUND(E45,1),ROUND(E46,1))</f>
        <v>0</v>
      </c>
      <c r="F47" s="336"/>
      <c r="G47" s="341">
        <f>SUM(G42:G46)</f>
        <v>0</v>
      </c>
    </row>
    <row r="48" spans="1:8" s="134" customFormat="1" ht="5.95" customHeight="1">
      <c r="B48" s="316"/>
      <c r="C48" s="203"/>
      <c r="D48" s="203"/>
      <c r="E48" s="137"/>
      <c r="F48" s="203"/>
      <c r="G48" s="203"/>
      <c r="H48" s="136"/>
    </row>
    <row r="49" spans="2:10" ht="19.899999999999999" customHeight="1">
      <c r="B49" s="201"/>
      <c r="C49" s="309"/>
      <c r="D49" s="318" t="s">
        <v>197</v>
      </c>
      <c r="E49" s="310">
        <f>SUM(E39,E47)</f>
        <v>0</v>
      </c>
      <c r="F49" s="317"/>
      <c r="G49" s="341">
        <f>SUM(G39,G47)</f>
        <v>0</v>
      </c>
    </row>
    <row r="50" spans="2:10" ht="3.6" customHeight="1">
      <c r="B50" s="311"/>
      <c r="C50" s="201"/>
      <c r="D50" s="305"/>
      <c r="E50" s="312"/>
      <c r="F50" s="312"/>
      <c r="G50" s="312"/>
    </row>
    <row r="51" spans="2:10" s="134" customFormat="1" ht="13.6">
      <c r="B51" s="297" t="s">
        <v>41</v>
      </c>
      <c r="C51" s="140"/>
      <c r="D51" s="135"/>
      <c r="E51" s="135"/>
      <c r="F51" s="135"/>
      <c r="G51" s="135"/>
      <c r="H51" s="141"/>
      <c r="I51" s="141"/>
      <c r="J51" s="135"/>
    </row>
    <row r="52" spans="2:10" ht="3.1" customHeight="1">
      <c r="B52" s="139"/>
      <c r="C52" s="140"/>
      <c r="D52" s="140"/>
      <c r="E52" s="201"/>
      <c r="F52" s="202"/>
      <c r="G52" s="202"/>
    </row>
    <row r="53" spans="2:10" ht="12.1" customHeight="1">
      <c r="B53" s="704" t="s">
        <v>198</v>
      </c>
      <c r="C53" s="667"/>
      <c r="D53" s="667"/>
      <c r="E53" s="667"/>
      <c r="F53" s="667"/>
      <c r="G53" s="667"/>
    </row>
    <row r="54" spans="2:10" ht="3.1" customHeight="1">
      <c r="B54" s="319"/>
      <c r="C54" s="210"/>
      <c r="D54" s="210"/>
      <c r="E54" s="201"/>
      <c r="F54" s="201"/>
      <c r="G54" s="201"/>
    </row>
    <row r="55" spans="2:10" ht="12.1" customHeight="1">
      <c r="B55" s="704" t="s">
        <v>215</v>
      </c>
      <c r="C55" s="667"/>
      <c r="D55" s="667"/>
      <c r="E55" s="667"/>
      <c r="F55" s="667"/>
      <c r="G55" s="667"/>
    </row>
    <row r="56" spans="2:10" ht="12.1" customHeight="1">
      <c r="B56" s="704" t="s">
        <v>282</v>
      </c>
      <c r="C56" s="667"/>
      <c r="D56" s="667"/>
      <c r="E56" s="667"/>
      <c r="F56" s="667"/>
      <c r="G56" s="667"/>
    </row>
    <row r="57" spans="2:10" ht="12.1" customHeight="1">
      <c r="B57" s="704" t="s">
        <v>283</v>
      </c>
      <c r="C57" s="667"/>
      <c r="D57" s="667"/>
      <c r="E57" s="667"/>
      <c r="F57" s="667"/>
      <c r="G57" s="667"/>
    </row>
    <row r="58" spans="2:10" ht="12.1" customHeight="1">
      <c r="B58" s="707" t="s">
        <v>333</v>
      </c>
      <c r="C58" s="667"/>
      <c r="D58" s="667"/>
      <c r="E58" s="667"/>
      <c r="F58" s="667"/>
      <c r="G58" s="667"/>
      <c r="H58" s="252"/>
      <c r="I58" s="252"/>
    </row>
    <row r="59" spans="2:10" ht="12.1" customHeight="1">
      <c r="B59" s="532" t="s">
        <v>334</v>
      </c>
    </row>
    <row r="60" spans="2:10" ht="3.1" customHeight="1">
      <c r="B60" s="319"/>
      <c r="C60" s="210"/>
      <c r="D60" s="210"/>
      <c r="E60" s="201"/>
      <c r="F60" s="201"/>
      <c r="G60" s="201"/>
    </row>
    <row r="61" spans="2:10">
      <c r="B61" s="704" t="s">
        <v>244</v>
      </c>
      <c r="C61" s="667"/>
      <c r="D61" s="667"/>
      <c r="E61" s="667"/>
      <c r="F61" s="667"/>
      <c r="G61" s="667"/>
    </row>
  </sheetData>
  <sheetProtection password="C0A0" sheet="1" objects="1" scenarios="1" selectLockedCells="1"/>
  <mergeCells count="9">
    <mergeCell ref="A14:A16"/>
    <mergeCell ref="B61:G61"/>
    <mergeCell ref="B2:G2"/>
    <mergeCell ref="B4:G4"/>
    <mergeCell ref="B53:G53"/>
    <mergeCell ref="B55:G55"/>
    <mergeCell ref="B56:G56"/>
    <mergeCell ref="B57:G57"/>
    <mergeCell ref="B58:G58"/>
  </mergeCells>
  <phoneticPr fontId="6" type="noConversion"/>
  <pageMargins left="0.39370078740157483" right="0.19685039370078741" top="0" bottom="0.59055118110236227" header="0.39370078740157483" footer="0.27559055118110237"/>
  <pageSetup paperSize="9" scale="97" orientation="portrait" blackAndWhite="1" r:id="rId1"/>
  <headerFooter alignWithMargins="0">
    <oddFooter>&amp;R&amp;"Arial,Fett"Anlage C zu AZK-w 4/1</oddFooter>
  </headerFooter>
  <ignoredErrors>
    <ignoredError sqref="B6:G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autoPageBreaks="0" fitToPage="1"/>
  </sheetPr>
  <dimension ref="B1:J67"/>
  <sheetViews>
    <sheetView showGridLines="0" showRowColHeaders="0" showZeros="0" showOutlineSymbols="0" view="pageLayout" zoomScaleNormal="100" workbookViewId="0">
      <selection activeCell="B11" sqref="B11"/>
    </sheetView>
  </sheetViews>
  <sheetFormatPr baseColWidth="10" defaultColWidth="9.375" defaultRowHeight="12.9"/>
  <cols>
    <col min="1" max="1" width="3.625" style="351" customWidth="1"/>
    <col min="2" max="2" width="4.5" style="384" customWidth="1"/>
    <col min="3" max="3" width="27.5" style="384" customWidth="1"/>
    <col min="4" max="4" width="10.625" style="384" customWidth="1"/>
    <col min="5" max="7" width="10.125" style="372" customWidth="1"/>
    <col min="8" max="9" width="10.125" style="351" customWidth="1"/>
    <col min="10" max="16384" width="9.375" style="351"/>
  </cols>
  <sheetData>
    <row r="1" spans="2:9" s="3" customFormat="1" ht="33.65" customHeight="1">
      <c r="B1" s="184"/>
    </row>
    <row r="2" spans="2:9" ht="17.350000000000001" customHeight="1">
      <c r="B2" s="711" t="s">
        <v>185</v>
      </c>
      <c r="C2" s="712"/>
      <c r="D2" s="712"/>
      <c r="E2" s="712"/>
      <c r="F2" s="712"/>
      <c r="G2" s="712"/>
      <c r="H2" s="712"/>
      <c r="I2" s="712"/>
    </row>
    <row r="3" spans="2:9" ht="5.95" customHeight="1">
      <c r="B3" s="352"/>
      <c r="C3" s="352"/>
      <c r="D3" s="352"/>
      <c r="E3" s="352"/>
      <c r="F3" s="352"/>
      <c r="G3" s="352"/>
    </row>
    <row r="4" spans="2:9" ht="21.1" customHeight="1">
      <c r="B4" s="713" t="s">
        <v>200</v>
      </c>
      <c r="C4" s="712"/>
      <c r="D4" s="712"/>
      <c r="E4" s="712"/>
      <c r="F4" s="712"/>
      <c r="G4" s="712"/>
      <c r="H4" s="712"/>
      <c r="I4" s="712"/>
    </row>
    <row r="5" spans="2:9" ht="5.95" customHeight="1">
      <c r="B5" s="353"/>
      <c r="C5" s="353"/>
      <c r="D5" s="353"/>
      <c r="E5" s="353"/>
      <c r="F5" s="353"/>
      <c r="G5" s="353"/>
    </row>
    <row r="6" spans="2:9">
      <c r="B6" s="354"/>
      <c r="C6" s="354"/>
      <c r="D6" s="354"/>
      <c r="E6" s="354"/>
      <c r="F6" s="354"/>
      <c r="G6" s="354"/>
      <c r="H6" s="354"/>
      <c r="I6" s="354"/>
    </row>
    <row r="7" spans="2:9" s="356" customFormat="1" ht="64.55">
      <c r="B7" s="355" t="s">
        <v>193</v>
      </c>
      <c r="C7" s="355" t="s">
        <v>258</v>
      </c>
      <c r="D7" s="714" t="s">
        <v>355</v>
      </c>
      <c r="E7" s="355" t="s">
        <v>194</v>
      </c>
      <c r="F7" s="549" t="s">
        <v>356</v>
      </c>
      <c r="G7" s="549" t="s">
        <v>357</v>
      </c>
      <c r="H7" s="355" t="s">
        <v>195</v>
      </c>
      <c r="I7" s="549" t="s">
        <v>358</v>
      </c>
    </row>
    <row r="8" spans="2:9" ht="13.6">
      <c r="B8" s="357"/>
      <c r="C8" s="358"/>
      <c r="D8" s="715"/>
      <c r="E8" s="183" t="s">
        <v>25</v>
      </c>
      <c r="F8" s="183" t="s">
        <v>196</v>
      </c>
      <c r="G8" s="183" t="s">
        <v>196</v>
      </c>
      <c r="H8" s="183" t="s">
        <v>25</v>
      </c>
      <c r="I8" s="183" t="s">
        <v>25</v>
      </c>
    </row>
    <row r="9" spans="2:9" s="134" customFormat="1" ht="10.199999999999999" customHeight="1">
      <c r="B9" s="334"/>
      <c r="C9" s="203"/>
      <c r="D9" s="203"/>
      <c r="E9" s="203"/>
      <c r="F9" s="203"/>
    </row>
    <row r="10" spans="2:9" s="134" customFormat="1" ht="17" customHeight="1">
      <c r="B10" s="708" t="s">
        <v>336</v>
      </c>
      <c r="C10" s="709"/>
      <c r="D10" s="709"/>
      <c r="E10" s="709"/>
      <c r="F10" s="709"/>
      <c r="G10" s="709"/>
      <c r="H10" s="709"/>
      <c r="I10" s="710"/>
    </row>
    <row r="11" spans="2:9">
      <c r="B11" s="359"/>
      <c r="C11" s="364"/>
      <c r="D11" s="360"/>
      <c r="E11" s="361"/>
      <c r="F11" s="359"/>
      <c r="G11" s="359"/>
      <c r="H11" s="362">
        <f t="shared" ref="H11:H20" si="0">IF(AND(F11&lt;&gt;0,OR(E11&lt;&gt;"s. Hinweis",E11&lt;&gt;0)),ROUND(E11/ROUND(F11,0),2),0)</f>
        <v>0</v>
      </c>
      <c r="I11" s="363">
        <f t="shared" ref="I11:I20" si="1">IF(ROUND(H11*ROUND(G11,0),0)&gt;E11,E11,ROUND(H11*ROUND(G11,0),0))</f>
        <v>0</v>
      </c>
    </row>
    <row r="12" spans="2:9" ht="13.1" customHeight="1">
      <c r="B12" s="359"/>
      <c r="C12" s="364"/>
      <c r="D12" s="360"/>
      <c r="E12" s="361"/>
      <c r="F12" s="359"/>
      <c r="G12" s="359"/>
      <c r="H12" s="362">
        <f t="shared" si="0"/>
        <v>0</v>
      </c>
      <c r="I12" s="363">
        <f t="shared" si="1"/>
        <v>0</v>
      </c>
    </row>
    <row r="13" spans="2:9">
      <c r="B13" s="359"/>
      <c r="C13" s="364"/>
      <c r="D13" s="360"/>
      <c r="E13" s="361"/>
      <c r="F13" s="359"/>
      <c r="G13" s="359"/>
      <c r="H13" s="362">
        <f t="shared" si="0"/>
        <v>0</v>
      </c>
      <c r="I13" s="363">
        <f t="shared" si="1"/>
        <v>0</v>
      </c>
    </row>
    <row r="14" spans="2:9">
      <c r="B14" s="359"/>
      <c r="C14" s="364"/>
      <c r="D14" s="360"/>
      <c r="E14" s="361"/>
      <c r="F14" s="359"/>
      <c r="G14" s="359"/>
      <c r="H14" s="362">
        <f t="shared" si="0"/>
        <v>0</v>
      </c>
      <c r="I14" s="363">
        <f t="shared" si="1"/>
        <v>0</v>
      </c>
    </row>
    <row r="15" spans="2:9">
      <c r="B15" s="359"/>
      <c r="C15" s="364"/>
      <c r="D15" s="360"/>
      <c r="E15" s="361"/>
      <c r="F15" s="359"/>
      <c r="G15" s="359"/>
      <c r="H15" s="362">
        <f t="shared" si="0"/>
        <v>0</v>
      </c>
      <c r="I15" s="363">
        <f t="shared" si="1"/>
        <v>0</v>
      </c>
    </row>
    <row r="16" spans="2:9">
      <c r="B16" s="359"/>
      <c r="C16" s="364"/>
      <c r="D16" s="360"/>
      <c r="E16" s="361"/>
      <c r="F16" s="359"/>
      <c r="G16" s="359"/>
      <c r="H16" s="362">
        <f t="shared" si="0"/>
        <v>0</v>
      </c>
      <c r="I16" s="363">
        <f t="shared" si="1"/>
        <v>0</v>
      </c>
    </row>
    <row r="17" spans="2:10">
      <c r="B17" s="359"/>
      <c r="C17" s="364"/>
      <c r="D17" s="360"/>
      <c r="E17" s="361"/>
      <c r="F17" s="359"/>
      <c r="G17" s="359"/>
      <c r="H17" s="362">
        <f t="shared" si="0"/>
        <v>0</v>
      </c>
      <c r="I17" s="363">
        <f t="shared" si="1"/>
        <v>0</v>
      </c>
    </row>
    <row r="18" spans="2:10">
      <c r="B18" s="359"/>
      <c r="C18" s="364"/>
      <c r="D18" s="360"/>
      <c r="E18" s="361"/>
      <c r="F18" s="359"/>
      <c r="G18" s="359"/>
      <c r="H18" s="362">
        <f t="shared" si="0"/>
        <v>0</v>
      </c>
      <c r="I18" s="363">
        <f t="shared" si="1"/>
        <v>0</v>
      </c>
    </row>
    <row r="19" spans="2:10">
      <c r="B19" s="359"/>
      <c r="C19" s="364"/>
      <c r="D19" s="360"/>
      <c r="E19" s="361"/>
      <c r="F19" s="359"/>
      <c r="G19" s="359"/>
      <c r="H19" s="362">
        <f t="shared" si="0"/>
        <v>0</v>
      </c>
      <c r="I19" s="363">
        <f t="shared" si="1"/>
        <v>0</v>
      </c>
    </row>
    <row r="20" spans="2:10">
      <c r="B20" s="365"/>
      <c r="C20" s="366"/>
      <c r="D20" s="367"/>
      <c r="E20" s="368"/>
      <c r="F20" s="365"/>
      <c r="G20" s="365"/>
      <c r="H20" s="369">
        <f t="shared" si="0"/>
        <v>0</v>
      </c>
      <c r="I20" s="363">
        <f t="shared" si="1"/>
        <v>0</v>
      </c>
    </row>
    <row r="21" spans="2:10" ht="19.899999999999999" customHeight="1">
      <c r="B21" s="370"/>
      <c r="C21" s="370"/>
      <c r="D21" s="370"/>
      <c r="E21" s="371"/>
      <c r="H21" s="373" t="s">
        <v>259</v>
      </c>
      <c r="I21" s="395">
        <f>SUM(I11:I20)</f>
        <v>0</v>
      </c>
    </row>
    <row r="22" spans="2:10" ht="19.899999999999999" hidden="1" customHeight="1">
      <c r="B22" s="370"/>
      <c r="C22" s="370"/>
      <c r="D22" s="370"/>
      <c r="E22" s="371"/>
      <c r="H22" s="373"/>
      <c r="I22" s="373"/>
      <c r="J22" s="373"/>
    </row>
    <row r="23" spans="2:10" s="134" customFormat="1" ht="17" hidden="1" customHeight="1">
      <c r="B23" s="708" t="s">
        <v>217</v>
      </c>
      <c r="C23" s="709"/>
      <c r="D23" s="709"/>
      <c r="E23" s="709"/>
      <c r="F23" s="709"/>
      <c r="G23" s="709"/>
      <c r="H23" s="709"/>
      <c r="I23" s="710"/>
    </row>
    <row r="24" spans="2:10" hidden="1">
      <c r="B24" s="359"/>
      <c r="C24" s="364"/>
      <c r="D24" s="360"/>
      <c r="E24" s="361"/>
      <c r="F24" s="359"/>
      <c r="G24" s="359"/>
      <c r="H24" s="362" t="e">
        <f>IF(AND(F24&lt;&gt;0,OR(#REF!&lt;&gt;"s. Hinweis",#REF!&lt;&gt;0)),ROUND(#REF!/ROUND(F24,0),2),0)</f>
        <v>#REF!</v>
      </c>
      <c r="I24" s="363" t="e">
        <f>IF(ROUND(H24*ROUND(G24,0),0)&gt;#REF!,#REF!,ROUND(H24*ROUND(G24,0),0))</f>
        <v>#REF!</v>
      </c>
    </row>
    <row r="25" spans="2:10" ht="13.1" hidden="1" customHeight="1">
      <c r="B25" s="359"/>
      <c r="C25" s="364"/>
      <c r="D25" s="360"/>
      <c r="E25" s="361"/>
      <c r="F25" s="359"/>
      <c r="G25" s="359"/>
      <c r="H25" s="362" t="e">
        <f>IF(AND(F25&lt;&gt;0,OR(#REF!&lt;&gt;"s. Hinweis",#REF!&lt;&gt;0)),ROUND(#REF!/ROUND(F25,0),2),0)</f>
        <v>#REF!</v>
      </c>
      <c r="I25" s="363" t="e">
        <f>IF(ROUND(H25*ROUND(G25,0),0)&gt;#REF!,#REF!,ROUND(H25*ROUND(G25,0),0))</f>
        <v>#REF!</v>
      </c>
    </row>
    <row r="26" spans="2:10" hidden="1">
      <c r="B26" s="359"/>
      <c r="C26" s="364"/>
      <c r="D26" s="360"/>
      <c r="E26" s="361"/>
      <c r="F26" s="359"/>
      <c r="G26" s="359"/>
      <c r="H26" s="362" t="e">
        <f>IF(AND(F26&lt;&gt;0,OR(#REF!&lt;&gt;"s. Hinweis",#REF!&lt;&gt;0)),ROUND(#REF!/ROUND(F26,0),2),0)</f>
        <v>#REF!</v>
      </c>
      <c r="I26" s="363" t="e">
        <f>IF(ROUND(H26*ROUND(G26,0),0)&gt;#REF!,#REF!,ROUND(H26*ROUND(G26,0),0))</f>
        <v>#REF!</v>
      </c>
    </row>
    <row r="27" spans="2:10" hidden="1">
      <c r="B27" s="359"/>
      <c r="C27" s="364"/>
      <c r="D27" s="360"/>
      <c r="E27" s="361"/>
      <c r="F27" s="359"/>
      <c r="G27" s="359"/>
      <c r="H27" s="362" t="e">
        <f>IF(AND(F27&lt;&gt;0,OR(#REF!&lt;&gt;"s. Hinweis",#REF!&lt;&gt;0)),ROUND(#REF!/ROUND(F27,0),2),0)</f>
        <v>#REF!</v>
      </c>
      <c r="I27" s="363" t="e">
        <f>IF(ROUND(H27*ROUND(G27,0),0)&gt;#REF!,#REF!,ROUND(H27*ROUND(G27,0),0))</f>
        <v>#REF!</v>
      </c>
    </row>
    <row r="28" spans="2:10" hidden="1">
      <c r="B28" s="359"/>
      <c r="C28" s="364"/>
      <c r="D28" s="360"/>
      <c r="E28" s="361"/>
      <c r="F28" s="359"/>
      <c r="G28" s="359"/>
      <c r="H28" s="362" t="e">
        <f>IF(AND(F28&lt;&gt;0,OR(#REF!&lt;&gt;"s. Hinweis",#REF!&lt;&gt;0)),ROUND(#REF!/ROUND(F28,0),2),0)</f>
        <v>#REF!</v>
      </c>
      <c r="I28" s="363" t="e">
        <f>IF(ROUND(H28*ROUND(G28,0),0)&gt;#REF!,#REF!,ROUND(H28*ROUND(G28,0),0))</f>
        <v>#REF!</v>
      </c>
    </row>
    <row r="29" spans="2:10" hidden="1">
      <c r="B29" s="359"/>
      <c r="C29" s="364"/>
      <c r="D29" s="360"/>
      <c r="E29" s="361"/>
      <c r="F29" s="359"/>
      <c r="G29" s="359"/>
      <c r="H29" s="362" t="e">
        <f>IF(AND(F29&lt;&gt;0,OR(#REF!&lt;&gt;"s. Hinweis",#REF!&lt;&gt;0)),ROUND(#REF!/ROUND(F29,0),2),0)</f>
        <v>#REF!</v>
      </c>
      <c r="I29" s="363" t="e">
        <f>IF(ROUND(H29*ROUND(G29,0),0)&gt;#REF!,#REF!,ROUND(H29*ROUND(G29,0),0))</f>
        <v>#REF!</v>
      </c>
    </row>
    <row r="30" spans="2:10" hidden="1">
      <c r="B30" s="359"/>
      <c r="C30" s="364"/>
      <c r="D30" s="360"/>
      <c r="E30" s="361"/>
      <c r="F30" s="359"/>
      <c r="G30" s="359"/>
      <c r="H30" s="362" t="e">
        <f>IF(AND(F30&lt;&gt;0,OR(#REF!&lt;&gt;"s. Hinweis",#REF!&lt;&gt;0)),ROUND(#REF!/ROUND(F30,0),2),0)</f>
        <v>#REF!</v>
      </c>
      <c r="I30" s="363" t="e">
        <f>IF(ROUND(H30*ROUND(G30,0),0)&gt;#REF!,#REF!,ROUND(H30*ROUND(G30,0),0))</f>
        <v>#REF!</v>
      </c>
    </row>
    <row r="31" spans="2:10" hidden="1">
      <c r="B31" s="365"/>
      <c r="C31" s="366"/>
      <c r="D31" s="367"/>
      <c r="E31" s="368"/>
      <c r="F31" s="365"/>
      <c r="G31" s="365"/>
      <c r="H31" s="369" t="e">
        <f>IF(AND(F31&lt;&gt;0,OR(#REF!&lt;&gt;"s. Hinweis",#REF!&lt;&gt;0)),ROUND(#REF!/ROUND(F31,0),2),0)</f>
        <v>#REF!</v>
      </c>
      <c r="I31" s="363" t="e">
        <f>IF(ROUND(H31*ROUND(G31,0),0)&gt;#REF!,#REF!,ROUND(H31*ROUND(G31,0),0))</f>
        <v>#REF!</v>
      </c>
    </row>
    <row r="32" spans="2:10" ht="19.899999999999999" hidden="1" customHeight="1">
      <c r="B32" s="370"/>
      <c r="C32" s="370"/>
      <c r="D32" s="370"/>
      <c r="E32" s="371"/>
      <c r="H32" s="373" t="s">
        <v>218</v>
      </c>
      <c r="I32" s="395" t="e">
        <f>SUM(I24:I31)</f>
        <v>#REF!</v>
      </c>
    </row>
    <row r="33" spans="2:9" ht="3.6" customHeight="1">
      <c r="B33" s="353"/>
      <c r="C33" s="353"/>
      <c r="D33" s="353"/>
      <c r="E33" s="374"/>
      <c r="F33" s="374"/>
      <c r="G33" s="374"/>
      <c r="I33" s="375"/>
    </row>
    <row r="34" spans="2:9" ht="12.75" customHeight="1">
      <c r="B34" s="376" t="s">
        <v>41</v>
      </c>
      <c r="C34" s="377"/>
      <c r="D34" s="377"/>
      <c r="E34" s="374"/>
      <c r="F34" s="374"/>
      <c r="G34" s="374"/>
    </row>
    <row r="35" spans="2:9" ht="3.1" customHeight="1">
      <c r="B35" s="140"/>
      <c r="C35" s="377"/>
      <c r="D35" s="377"/>
      <c r="E35" s="374"/>
      <c r="F35" s="374"/>
      <c r="G35" s="374"/>
    </row>
    <row r="36" spans="2:9" ht="12.75" customHeight="1">
      <c r="B36" s="210" t="s">
        <v>337</v>
      </c>
      <c r="C36" s="378"/>
      <c r="D36" s="378"/>
      <c r="E36" s="374"/>
      <c r="F36" s="379"/>
      <c r="G36" s="379"/>
    </row>
    <row r="37" spans="2:9" ht="12.75" customHeight="1">
      <c r="B37" s="210" t="s">
        <v>348</v>
      </c>
      <c r="C37" s="396"/>
      <c r="D37" s="378"/>
      <c r="E37" s="374"/>
      <c r="F37" s="379"/>
      <c r="G37" s="379"/>
    </row>
    <row r="38" spans="2:9" ht="12.75" customHeight="1">
      <c r="B38" s="210" t="s">
        <v>349</v>
      </c>
      <c r="C38" s="378"/>
      <c r="D38" s="378"/>
      <c r="E38" s="374"/>
      <c r="F38" s="379"/>
      <c r="G38" s="379"/>
    </row>
    <row r="39" spans="2:9" ht="3.1" customHeight="1">
      <c r="B39" s="210"/>
      <c r="C39" s="378"/>
      <c r="D39" s="378"/>
      <c r="E39" s="374"/>
      <c r="F39" s="379"/>
      <c r="G39" s="379"/>
    </row>
    <row r="40" spans="2:9" ht="12.75" hidden="1" customHeight="1">
      <c r="B40" s="210" t="s">
        <v>219</v>
      </c>
      <c r="C40" s="378"/>
      <c r="D40" s="378"/>
      <c r="E40" s="374"/>
      <c r="F40" s="379"/>
      <c r="G40" s="379"/>
    </row>
    <row r="41" spans="2:9" ht="12.75" hidden="1" customHeight="1">
      <c r="B41" s="210" t="s">
        <v>220</v>
      </c>
      <c r="C41" s="378"/>
      <c r="D41" s="378"/>
      <c r="E41" s="374"/>
      <c r="F41" s="379"/>
      <c r="G41" s="379"/>
    </row>
    <row r="42" spans="2:9" ht="12.75" hidden="1" customHeight="1">
      <c r="B42" s="210" t="s">
        <v>221</v>
      </c>
      <c r="C42" s="378"/>
      <c r="D42" s="378"/>
      <c r="E42" s="374"/>
      <c r="F42" s="379"/>
      <c r="G42" s="379"/>
    </row>
    <row r="43" spans="2:9" ht="3.1" hidden="1" customHeight="1">
      <c r="B43" s="210"/>
      <c r="C43" s="378"/>
      <c r="D43" s="378"/>
      <c r="E43" s="374"/>
      <c r="F43" s="379"/>
      <c r="G43" s="379"/>
    </row>
    <row r="44" spans="2:9" ht="12.75" customHeight="1">
      <c r="B44" s="380" t="s">
        <v>350</v>
      </c>
      <c r="C44" s="381"/>
      <c r="D44" s="381"/>
      <c r="E44" s="382"/>
      <c r="F44" s="383"/>
      <c r="G44" s="383"/>
    </row>
    <row r="45" spans="2:9" ht="12.75" customHeight="1">
      <c r="B45" s="380" t="s">
        <v>351</v>
      </c>
      <c r="C45" s="381"/>
      <c r="D45" s="381"/>
      <c r="E45" s="382"/>
      <c r="F45" s="383"/>
      <c r="G45" s="383"/>
    </row>
    <row r="46" spans="2:9" ht="3.1" customHeight="1">
      <c r="B46" s="210"/>
      <c r="C46" s="378"/>
      <c r="D46" s="378"/>
      <c r="E46" s="374"/>
      <c r="F46" s="379"/>
      <c r="G46" s="379"/>
    </row>
    <row r="47" spans="2:9" ht="12.75" customHeight="1">
      <c r="B47" s="210" t="s">
        <v>192</v>
      </c>
      <c r="C47" s="378"/>
      <c r="D47" s="378"/>
      <c r="E47" s="374"/>
      <c r="F47" s="379"/>
      <c r="G47" s="379"/>
    </row>
    <row r="48" spans="2:9" ht="3.1" customHeight="1">
      <c r="B48" s="210"/>
      <c r="C48" s="378"/>
      <c r="D48" s="378"/>
      <c r="E48" s="374"/>
      <c r="F48" s="379"/>
      <c r="G48" s="379"/>
    </row>
    <row r="49" spans="2:7" ht="12.75" customHeight="1">
      <c r="B49" s="211" t="s">
        <v>335</v>
      </c>
      <c r="C49" s="378"/>
      <c r="D49" s="378"/>
      <c r="E49" s="374"/>
      <c r="F49" s="379"/>
      <c r="G49" s="379"/>
    </row>
    <row r="50" spans="2:7" ht="12.75" customHeight="1">
      <c r="B50" s="211" t="s">
        <v>250</v>
      </c>
      <c r="C50" s="378"/>
      <c r="D50" s="378"/>
      <c r="E50" s="374"/>
      <c r="F50" s="379"/>
      <c r="G50" s="379"/>
    </row>
    <row r="51" spans="2:7" ht="3.1" customHeight="1">
      <c r="B51" s="210"/>
      <c r="C51" s="378"/>
      <c r="D51" s="378"/>
      <c r="E51" s="374"/>
      <c r="F51" s="379"/>
      <c r="G51" s="379"/>
    </row>
    <row r="52" spans="2:7" ht="12.75" customHeight="1">
      <c r="B52" s="210" t="s">
        <v>0</v>
      </c>
      <c r="C52" s="378"/>
      <c r="D52" s="378"/>
      <c r="E52" s="374"/>
      <c r="F52" s="379"/>
      <c r="G52" s="379"/>
    </row>
    <row r="53" spans="2:7" ht="12.75" customHeight="1">
      <c r="B53" s="210"/>
      <c r="C53" s="414" t="s">
        <v>352</v>
      </c>
      <c r="D53" s="378"/>
      <c r="E53" s="374"/>
      <c r="F53" s="379"/>
      <c r="G53" s="379"/>
    </row>
    <row r="54" spans="2:7">
      <c r="B54" s="210"/>
      <c r="C54" s="414" t="s">
        <v>353</v>
      </c>
      <c r="D54" s="378"/>
      <c r="E54" s="374"/>
      <c r="F54" s="379"/>
      <c r="G54" s="379"/>
    </row>
    <row r="55" spans="2:7">
      <c r="B55" s="210"/>
      <c r="C55" s="414" t="s">
        <v>354</v>
      </c>
      <c r="D55" s="378"/>
      <c r="E55" s="374"/>
      <c r="F55" s="379"/>
      <c r="G55" s="379"/>
    </row>
    <row r="56" spans="2:7">
      <c r="B56" s="210"/>
      <c r="C56" s="414" t="s">
        <v>1</v>
      </c>
      <c r="D56" s="378"/>
      <c r="E56" s="374"/>
      <c r="F56" s="379"/>
      <c r="G56" s="379"/>
    </row>
    <row r="57" spans="2:7">
      <c r="B57" s="210"/>
      <c r="C57" s="414" t="s">
        <v>2</v>
      </c>
      <c r="D57" s="378"/>
      <c r="E57" s="374"/>
      <c r="F57" s="379"/>
      <c r="G57" s="379"/>
    </row>
    <row r="58" spans="2:7">
      <c r="B58" s="210"/>
      <c r="C58" s="414" t="s">
        <v>3</v>
      </c>
      <c r="D58" s="378"/>
      <c r="E58" s="374"/>
      <c r="F58" s="379"/>
      <c r="G58" s="379"/>
    </row>
    <row r="59" spans="2:7">
      <c r="B59" s="210"/>
      <c r="C59" s="414" t="s">
        <v>4</v>
      </c>
      <c r="D59" s="378"/>
      <c r="E59" s="374"/>
      <c r="F59" s="379"/>
      <c r="G59" s="379"/>
    </row>
    <row r="60" spans="2:7" ht="3.1" customHeight="1">
      <c r="B60" s="210"/>
      <c r="C60" s="378"/>
      <c r="D60" s="378"/>
      <c r="E60" s="374"/>
      <c r="F60" s="379"/>
      <c r="G60" s="379"/>
    </row>
    <row r="61" spans="2:7">
      <c r="B61" s="210" t="s">
        <v>42</v>
      </c>
      <c r="C61" s="353"/>
      <c r="D61" s="353"/>
      <c r="E61" s="374"/>
      <c r="F61" s="379"/>
      <c r="G61" s="379"/>
    </row>
    <row r="62" spans="2:7" ht="3.1" customHeight="1">
      <c r="B62" s="140"/>
      <c r="C62" s="378"/>
      <c r="D62" s="378"/>
      <c r="E62" s="374"/>
      <c r="F62" s="379"/>
      <c r="G62" s="379"/>
    </row>
    <row r="63" spans="2:7">
      <c r="F63" s="385"/>
    </row>
    <row r="64" spans="2:7">
      <c r="F64" s="351"/>
      <c r="G64" s="351"/>
    </row>
    <row r="65" spans="2:6" ht="13.1" customHeight="1">
      <c r="B65" s="351"/>
      <c r="F65" s="385"/>
    </row>
    <row r="66" spans="2:6" ht="13.1" customHeight="1">
      <c r="B66" s="351"/>
    </row>
    <row r="67" spans="2:6" ht="13.1" customHeight="1">
      <c r="B67" s="351"/>
    </row>
  </sheetData>
  <sheetProtection password="C0A0" sheet="1" objects="1" scenarios="1" selectLockedCells="1"/>
  <mergeCells count="5">
    <mergeCell ref="B23:I23"/>
    <mergeCell ref="B2:I2"/>
    <mergeCell ref="B4:I4"/>
    <mergeCell ref="D7:D8"/>
    <mergeCell ref="B10:I10"/>
  </mergeCells>
  <phoneticPr fontId="6" type="noConversion"/>
  <pageMargins left="0.39370078740157483" right="0.19685039370078741" top="0" bottom="0.59055118110236227" header="0.39370078740157483" footer="0.27559055118110237"/>
  <pageSetup paperSize="9" orientation="portrait" blackAndWhite="1" r:id="rId1"/>
  <headerFooter alignWithMargins="0">
    <oddFooter>&amp;R&amp;"Arial,Fett"Anlage D zu AZK-w 4/1</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AZK1</vt:lpstr>
      <vt:lpstr>AZK2_1</vt:lpstr>
      <vt:lpstr>AZK2_2</vt:lpstr>
      <vt:lpstr>AZK3</vt:lpstr>
      <vt:lpstr>AZK4_1</vt:lpstr>
      <vt:lpstr>Material</vt:lpstr>
      <vt:lpstr>Fremdleistungen</vt:lpstr>
      <vt:lpstr>Personal</vt:lpstr>
      <vt:lpstr>Abschreibungen</vt:lpstr>
      <vt:lpstr>Sonstige Kosten</vt:lpstr>
      <vt:lpstr>AZK4_2</vt:lpstr>
      <vt:lpstr>AZK5</vt:lpstr>
      <vt:lpstr>AZK6</vt:lpstr>
      <vt:lpstr>AZK7</vt:lpstr>
      <vt:lpstr>Vorhabensbeschreibung</vt:lpstr>
      <vt:lpstr>Abschreibungen!Print_Area</vt:lpstr>
      <vt:lpstr>'AZK1'!Print_Area</vt:lpstr>
      <vt:lpstr>AZK2_1!Print_Area</vt:lpstr>
      <vt:lpstr>AZK2_2!Print_Area</vt:lpstr>
      <vt:lpstr>'AZK3'!Print_Area</vt:lpstr>
      <vt:lpstr>AZK4_1!Print_Area</vt:lpstr>
      <vt:lpstr>'AZK5'!Print_Area</vt:lpstr>
      <vt:lpstr>'AZK6'!Print_Area</vt:lpstr>
      <vt:lpstr>'AZK7'!Print_Area</vt:lpstr>
      <vt:lpstr>Fremdleistungen!Print_Area</vt:lpstr>
      <vt:lpstr>Material!Print_Area</vt:lpstr>
      <vt:lpstr>Personal!Print_Area</vt:lpstr>
      <vt:lpstr>'Sonstige Kosten'!Print_Area</vt:lpstr>
      <vt:lpstr>Vorhabensbeschreibung!Print_Area</vt:lpstr>
    </vt:vector>
  </TitlesOfParts>
  <Company>Sächsische Aufbaubank - Förderbank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Forschungsinfra_Antrag Kostenbasis (AZK-w)</dc:title>
  <dc:subject>Gewährung einer Förderung auf Kostenbasis (SMWK)</dc:subject>
  <dc:creator>SAB</dc:creator>
  <cp:keywords>63152, Antrag, Forschungsinfra, Kostenbasis, AZK-w</cp:keywords>
  <dc:description>Dieser Vordruck beinhaltet einen "Forschungsinfra_ Antrag Forschungseinrichtung _Kostenbasis (AZK-w)"</dc:description>
  <cp:lastModifiedBy>SAB</cp:lastModifiedBy>
  <cp:lastPrinted>2022-02-22T09:37:15Z</cp:lastPrinted>
  <dcterms:created xsi:type="dcterms:W3CDTF">2000-01-31T15:19:30Z</dcterms:created>
  <dcterms:modified xsi:type="dcterms:W3CDTF">2022-02-22T09:39:01Z</dcterms:modified>
  <cp:category>Excel-Vorlagen</cp:category>
</cp:coreProperties>
</file>